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264" windowWidth="14880" windowHeight="8676"/>
  </bookViews>
  <sheets>
    <sheet name="Sheet1" sheetId="4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25" i="4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F10"/>
  <c r="H10" s="1"/>
  <c r="E10"/>
  <c r="G10" s="1"/>
  <c r="H9"/>
  <c r="G9"/>
  <c r="H8"/>
  <c r="G8"/>
  <c r="H7"/>
  <c r="G7"/>
  <c r="H6"/>
  <c r="G6"/>
  <c r="H5"/>
  <c r="G5"/>
  <c r="H4"/>
  <c r="G4"/>
</calcChain>
</file>

<file path=xl/sharedStrings.xml><?xml version="1.0" encoding="utf-8"?>
<sst xmlns="http://schemas.openxmlformats.org/spreadsheetml/2006/main" count="63" uniqueCount="55">
  <si>
    <t>2018年国库专项资金执行进度统计表</t>
    <phoneticPr fontId="3" type="noConversion"/>
  </si>
  <si>
    <t>单位：万元</t>
    <phoneticPr fontId="3" type="noConversion"/>
  </si>
  <si>
    <t>序号</t>
    <phoneticPr fontId="3" type="noConversion"/>
  </si>
  <si>
    <t>项目 
编号</t>
    <phoneticPr fontId="3" type="noConversion"/>
  </si>
  <si>
    <t>项目名称</t>
  </si>
  <si>
    <t>负责人</t>
  </si>
  <si>
    <t>财政拨款</t>
    <phoneticPr fontId="3" type="noConversion"/>
  </si>
  <si>
    <t>累计支出</t>
    <phoneticPr fontId="3" type="noConversion"/>
  </si>
  <si>
    <t>当前余额</t>
  </si>
  <si>
    <t>执行进度</t>
  </si>
  <si>
    <t>备注</t>
    <phoneticPr fontId="3" type="noConversion"/>
  </si>
  <si>
    <t>一</t>
    <phoneticPr fontId="3" type="noConversion"/>
  </si>
  <si>
    <t>基本科研业务费</t>
    <phoneticPr fontId="3" type="noConversion"/>
  </si>
  <si>
    <t>王永贵</t>
    <phoneticPr fontId="3" type="noConversion"/>
  </si>
  <si>
    <t>二</t>
    <phoneticPr fontId="3" type="noConversion"/>
  </si>
  <si>
    <t>哲学社会科学繁荣计划</t>
    <phoneticPr fontId="3" type="noConversion"/>
  </si>
  <si>
    <t>含2017年末余额</t>
    <phoneticPr fontId="3" type="noConversion"/>
  </si>
  <si>
    <t>三</t>
    <phoneticPr fontId="3" type="noConversion"/>
  </si>
  <si>
    <t>教育教学改革专项</t>
    <phoneticPr fontId="3" type="noConversion"/>
  </si>
  <si>
    <t>蒋先玲</t>
    <phoneticPr fontId="3" type="noConversion"/>
  </si>
  <si>
    <t>四</t>
    <phoneticPr fontId="3" type="noConversion"/>
  </si>
  <si>
    <t>双一流专项</t>
    <phoneticPr fontId="3" type="noConversion"/>
  </si>
  <si>
    <t>仇鸿伟</t>
    <phoneticPr fontId="3" type="noConversion"/>
  </si>
  <si>
    <t>五</t>
    <phoneticPr fontId="3" type="noConversion"/>
  </si>
  <si>
    <t>留学生专项</t>
    <phoneticPr fontId="3" type="noConversion"/>
  </si>
  <si>
    <t>六</t>
    <phoneticPr fontId="3" type="noConversion"/>
  </si>
  <si>
    <t>捐赠配比专项</t>
    <phoneticPr fontId="3" type="noConversion"/>
  </si>
  <si>
    <t>七</t>
    <phoneticPr fontId="3" type="noConversion"/>
  </si>
  <si>
    <t>改善基本办学条件专项</t>
    <phoneticPr fontId="3" type="noConversion"/>
  </si>
  <si>
    <t>对外经济贸易大学惠新东街10号燃气锅炉改造</t>
  </si>
  <si>
    <t>王强</t>
  </si>
  <si>
    <t>图书及数据库采购项目</t>
  </si>
  <si>
    <t>邱小红</t>
  </si>
  <si>
    <t>教学科研设备和家具更新项目</t>
  </si>
  <si>
    <t>杨洪义</t>
  </si>
  <si>
    <t>新综合楼教室家具采购项目</t>
  </si>
  <si>
    <t>新综合楼会议室家具及多媒体设备采购</t>
  </si>
  <si>
    <t>大数据实验室教学与科研支撑平台建设</t>
  </si>
  <si>
    <t>冷柏军</t>
  </si>
  <si>
    <t>公共服务体系（六期）</t>
  </si>
  <si>
    <t>王海涛</t>
  </si>
  <si>
    <t>就业创业信息网改版升级</t>
  </si>
  <si>
    <t>徐松</t>
  </si>
  <si>
    <t>学生事务管理系统移动智能平台（二期）</t>
  </si>
  <si>
    <t>陶好飞</t>
  </si>
  <si>
    <t>研究生综合管理服务体系（一期）</t>
  </si>
  <si>
    <t>连英青</t>
  </si>
  <si>
    <t>资产管理系统升级</t>
  </si>
  <si>
    <t>地下管网基础设施改造四期（2018）</t>
  </si>
  <si>
    <t>李常州</t>
  </si>
  <si>
    <t>电力增容改造四期工程（2018）</t>
  </si>
  <si>
    <t>教学楼自动化管理工程(2018)</t>
  </si>
  <si>
    <t>八</t>
    <phoneticPr fontId="3" type="noConversion"/>
  </si>
  <si>
    <t>其他项目</t>
    <phoneticPr fontId="3" type="noConversion"/>
  </si>
  <si>
    <t>报表日期：2018-8-31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</si>
</sst>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#,##0.00_);[Red]\(#,##0.00\)"/>
    <numFmt numFmtId="177" formatCode="0_ "/>
    <numFmt numFmtId="178" formatCode="#,##0.00_ "/>
  </numFmts>
  <fonts count="8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top"/>
    </xf>
  </cellStyleXfs>
  <cellXfs count="55">
    <xf numFmtId="0" fontId="0" fillId="0" borderId="0" xfId="0">
      <alignment vertical="center"/>
    </xf>
    <xf numFmtId="0" fontId="1" fillId="2" borderId="0" xfId="1" applyFont="1" applyFill="1" applyBorder="1" applyAlignment="1">
      <alignment horizontal="center" vertical="center"/>
    </xf>
    <xf numFmtId="0" fontId="7" fillId="2" borderId="0" xfId="1" applyFill="1" applyAlignment="1">
      <alignment vertical="center"/>
    </xf>
    <xf numFmtId="0" fontId="7" fillId="2" borderId="0" xfId="1" applyFill="1" applyBorder="1" applyAlignment="1"/>
    <xf numFmtId="0" fontId="4" fillId="2" borderId="0" xfId="1" applyFont="1" applyFill="1" applyBorder="1" applyAlignment="1">
      <alignment horizontal="center" vertical="center" wrapText="1"/>
    </xf>
    <xf numFmtId="0" fontId="7" fillId="2" borderId="0" xfId="1" applyFill="1" applyBorder="1" applyAlignment="1">
      <alignment horizontal="center"/>
    </xf>
    <xf numFmtId="0" fontId="7" fillId="2" borderId="0" xfId="1" applyFill="1" applyBorder="1" applyAlignment="1">
      <alignment horizontal="center" shrinkToFit="1"/>
    </xf>
    <xf numFmtId="0" fontId="7" fillId="2" borderId="0" xfId="1" applyFill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shrinkToFi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 applyProtection="1">
      <alignment vertical="center"/>
      <protection locked="0"/>
    </xf>
    <xf numFmtId="176" fontId="4" fillId="2" borderId="7" xfId="1" applyNumberFormat="1" applyFont="1" applyFill="1" applyBorder="1" applyAlignment="1">
      <alignment horizontal="right" vertical="center"/>
    </xf>
    <xf numFmtId="10" fontId="4" fillId="2" borderId="6" xfId="1" applyNumberFormat="1" applyFont="1" applyFill="1" applyBorder="1" applyAlignment="1">
      <alignment vertical="center"/>
    </xf>
    <xf numFmtId="0" fontId="4" fillId="2" borderId="8" xfId="1" applyFont="1" applyFill="1" applyBorder="1" applyAlignment="1">
      <alignment horizontal="center" vertical="center" shrinkToFit="1"/>
    </xf>
    <xf numFmtId="0" fontId="6" fillId="2" borderId="0" xfId="1" applyFont="1" applyFill="1" applyAlignment="1">
      <alignment horizontal="center"/>
    </xf>
    <xf numFmtId="0" fontId="4" fillId="2" borderId="9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 applyProtection="1">
      <alignment vertical="center"/>
      <protection locked="0"/>
    </xf>
    <xf numFmtId="10" fontId="4" fillId="2" borderId="10" xfId="1" applyNumberFormat="1" applyFont="1" applyFill="1" applyBorder="1" applyAlignment="1">
      <alignment vertical="center"/>
    </xf>
    <xf numFmtId="0" fontId="5" fillId="2" borderId="11" xfId="1" applyFont="1" applyFill="1" applyBorder="1" applyAlignment="1">
      <alignment horizontal="center" vertical="center" wrapText="1" shrinkToFit="1"/>
    </xf>
    <xf numFmtId="0" fontId="4" fillId="2" borderId="12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 applyProtection="1">
      <alignment vertical="center"/>
      <protection locked="0"/>
    </xf>
    <xf numFmtId="176" fontId="4" fillId="2" borderId="10" xfId="1" applyNumberFormat="1" applyFont="1" applyFill="1" applyBorder="1" applyAlignment="1">
      <alignment horizontal="right" vertical="center"/>
    </xf>
    <xf numFmtId="0" fontId="4" fillId="2" borderId="11" xfId="1" applyFont="1" applyFill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vertical="center" wrapText="1"/>
    </xf>
    <xf numFmtId="0" fontId="5" fillId="2" borderId="12" xfId="1" applyFont="1" applyFill="1" applyBorder="1" applyAlignment="1">
      <alignment horizontal="center" vertical="center"/>
    </xf>
    <xf numFmtId="177" fontId="5" fillId="2" borderId="10" xfId="1" applyNumberFormat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vertical="center"/>
    </xf>
    <xf numFmtId="178" fontId="5" fillId="2" borderId="10" xfId="1" applyNumberFormat="1" applyFont="1" applyFill="1" applyBorder="1" applyAlignment="1" applyProtection="1">
      <alignment vertical="center"/>
      <protection locked="0"/>
    </xf>
    <xf numFmtId="10" fontId="5" fillId="2" borderId="10" xfId="1" applyNumberFormat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 shrinkToFit="1"/>
    </xf>
    <xf numFmtId="0" fontId="5" fillId="2" borderId="13" xfId="1" applyFont="1" applyFill="1" applyBorder="1" applyAlignment="1">
      <alignment vertical="center" shrinkToFit="1"/>
    </xf>
    <xf numFmtId="0" fontId="4" fillId="2" borderId="14" xfId="1" applyFont="1" applyFill="1" applyBorder="1" applyAlignment="1">
      <alignment horizontal="center" vertical="center"/>
    </xf>
    <xf numFmtId="177" fontId="4" fillId="2" borderId="15" xfId="1" applyNumberFormat="1" applyFont="1" applyFill="1" applyBorder="1" applyAlignment="1">
      <alignment horizontal="left" vertical="center"/>
    </xf>
    <xf numFmtId="0" fontId="4" fillId="2" borderId="15" xfId="1" applyFont="1" applyFill="1" applyBorder="1" applyAlignment="1">
      <alignment vertical="center"/>
    </xf>
    <xf numFmtId="0" fontId="4" fillId="2" borderId="15" xfId="1" applyFont="1" applyFill="1" applyBorder="1" applyAlignment="1" applyProtection="1">
      <alignment vertical="center"/>
      <protection locked="0"/>
    </xf>
    <xf numFmtId="178" fontId="4" fillId="2" borderId="15" xfId="1" applyNumberFormat="1" applyFont="1" applyFill="1" applyBorder="1" applyAlignment="1" applyProtection="1">
      <alignment vertical="center"/>
      <protection locked="0"/>
    </xf>
    <xf numFmtId="10" fontId="4" fillId="2" borderId="15" xfId="1" applyNumberFormat="1" applyFont="1" applyFill="1" applyBorder="1" applyAlignment="1">
      <alignment vertical="center"/>
    </xf>
    <xf numFmtId="0" fontId="5" fillId="2" borderId="16" xfId="1" applyFont="1" applyFill="1" applyBorder="1" applyAlignment="1">
      <alignment horizontal="center" vertical="center" wrapText="1" shrinkToFit="1"/>
    </xf>
    <xf numFmtId="0" fontId="5" fillId="2" borderId="0" xfId="1" applyFont="1" applyFill="1" applyAlignment="1">
      <alignment horizontal="left" vertical="center"/>
    </xf>
    <xf numFmtId="14" fontId="5" fillId="2" borderId="0" xfId="1" applyNumberFormat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 shrinkToFit="1"/>
    </xf>
    <xf numFmtId="0" fontId="7" fillId="2" borderId="0" xfId="1" applyFill="1" applyAlignment="1">
      <alignment horizontal="center" vertical="center"/>
    </xf>
    <xf numFmtId="0" fontId="7" fillId="2" borderId="0" xfId="1" applyFill="1" applyAlignment="1">
      <alignment vertical="center" shrinkToFi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D11" sqref="D11"/>
    </sheetView>
  </sheetViews>
  <sheetFormatPr defaultColWidth="8.33203125" defaultRowHeight="23.55" customHeight="1"/>
  <cols>
    <col min="1" max="1" width="3.88671875" style="53" customWidth="1"/>
    <col min="2" max="2" width="9.77734375" style="2" customWidth="1"/>
    <col min="3" max="3" width="31.77734375" style="2" customWidth="1"/>
    <col min="4" max="4" width="7.21875" style="2" customWidth="1"/>
    <col min="5" max="5" width="11" style="2" customWidth="1"/>
    <col min="6" max="7" width="10.88671875" style="2" customWidth="1"/>
    <col min="8" max="8" width="8.109375" style="2" customWidth="1"/>
    <col min="9" max="9" width="8.88671875" style="54" customWidth="1"/>
    <col min="10" max="256" width="8.33203125" style="2"/>
    <col min="257" max="257" width="3.88671875" style="2" customWidth="1"/>
    <col min="258" max="258" width="9.77734375" style="2" customWidth="1"/>
    <col min="259" max="259" width="31.77734375" style="2" customWidth="1"/>
    <col min="260" max="260" width="7.21875" style="2" customWidth="1"/>
    <col min="261" max="261" width="11" style="2" customWidth="1"/>
    <col min="262" max="263" width="10.88671875" style="2" customWidth="1"/>
    <col min="264" max="264" width="8.109375" style="2" customWidth="1"/>
    <col min="265" max="265" width="8.88671875" style="2" customWidth="1"/>
    <col min="266" max="512" width="8.33203125" style="2"/>
    <col min="513" max="513" width="3.88671875" style="2" customWidth="1"/>
    <col min="514" max="514" width="9.77734375" style="2" customWidth="1"/>
    <col min="515" max="515" width="31.77734375" style="2" customWidth="1"/>
    <col min="516" max="516" width="7.21875" style="2" customWidth="1"/>
    <col min="517" max="517" width="11" style="2" customWidth="1"/>
    <col min="518" max="519" width="10.88671875" style="2" customWidth="1"/>
    <col min="520" max="520" width="8.109375" style="2" customWidth="1"/>
    <col min="521" max="521" width="8.88671875" style="2" customWidth="1"/>
    <col min="522" max="768" width="8.33203125" style="2"/>
    <col min="769" max="769" width="3.88671875" style="2" customWidth="1"/>
    <col min="770" max="770" width="9.77734375" style="2" customWidth="1"/>
    <col min="771" max="771" width="31.77734375" style="2" customWidth="1"/>
    <col min="772" max="772" width="7.21875" style="2" customWidth="1"/>
    <col min="773" max="773" width="11" style="2" customWidth="1"/>
    <col min="774" max="775" width="10.88671875" style="2" customWidth="1"/>
    <col min="776" max="776" width="8.109375" style="2" customWidth="1"/>
    <col min="777" max="777" width="8.88671875" style="2" customWidth="1"/>
    <col min="778" max="1024" width="8.33203125" style="2"/>
    <col min="1025" max="1025" width="3.88671875" style="2" customWidth="1"/>
    <col min="1026" max="1026" width="9.77734375" style="2" customWidth="1"/>
    <col min="1027" max="1027" width="31.77734375" style="2" customWidth="1"/>
    <col min="1028" max="1028" width="7.21875" style="2" customWidth="1"/>
    <col min="1029" max="1029" width="11" style="2" customWidth="1"/>
    <col min="1030" max="1031" width="10.88671875" style="2" customWidth="1"/>
    <col min="1032" max="1032" width="8.109375" style="2" customWidth="1"/>
    <col min="1033" max="1033" width="8.88671875" style="2" customWidth="1"/>
    <col min="1034" max="1280" width="8.33203125" style="2"/>
    <col min="1281" max="1281" width="3.88671875" style="2" customWidth="1"/>
    <col min="1282" max="1282" width="9.77734375" style="2" customWidth="1"/>
    <col min="1283" max="1283" width="31.77734375" style="2" customWidth="1"/>
    <col min="1284" max="1284" width="7.21875" style="2" customWidth="1"/>
    <col min="1285" max="1285" width="11" style="2" customWidth="1"/>
    <col min="1286" max="1287" width="10.88671875" style="2" customWidth="1"/>
    <col min="1288" max="1288" width="8.109375" style="2" customWidth="1"/>
    <col min="1289" max="1289" width="8.88671875" style="2" customWidth="1"/>
    <col min="1290" max="1536" width="8.33203125" style="2"/>
    <col min="1537" max="1537" width="3.88671875" style="2" customWidth="1"/>
    <col min="1538" max="1538" width="9.77734375" style="2" customWidth="1"/>
    <col min="1539" max="1539" width="31.77734375" style="2" customWidth="1"/>
    <col min="1540" max="1540" width="7.21875" style="2" customWidth="1"/>
    <col min="1541" max="1541" width="11" style="2" customWidth="1"/>
    <col min="1542" max="1543" width="10.88671875" style="2" customWidth="1"/>
    <col min="1544" max="1544" width="8.109375" style="2" customWidth="1"/>
    <col min="1545" max="1545" width="8.88671875" style="2" customWidth="1"/>
    <col min="1546" max="1792" width="8.33203125" style="2"/>
    <col min="1793" max="1793" width="3.88671875" style="2" customWidth="1"/>
    <col min="1794" max="1794" width="9.77734375" style="2" customWidth="1"/>
    <col min="1795" max="1795" width="31.77734375" style="2" customWidth="1"/>
    <col min="1796" max="1796" width="7.21875" style="2" customWidth="1"/>
    <col min="1797" max="1797" width="11" style="2" customWidth="1"/>
    <col min="1798" max="1799" width="10.88671875" style="2" customWidth="1"/>
    <col min="1800" max="1800" width="8.109375" style="2" customWidth="1"/>
    <col min="1801" max="1801" width="8.88671875" style="2" customWidth="1"/>
    <col min="1802" max="2048" width="8.33203125" style="2"/>
    <col min="2049" max="2049" width="3.88671875" style="2" customWidth="1"/>
    <col min="2050" max="2050" width="9.77734375" style="2" customWidth="1"/>
    <col min="2051" max="2051" width="31.77734375" style="2" customWidth="1"/>
    <col min="2052" max="2052" width="7.21875" style="2" customWidth="1"/>
    <col min="2053" max="2053" width="11" style="2" customWidth="1"/>
    <col min="2054" max="2055" width="10.88671875" style="2" customWidth="1"/>
    <col min="2056" max="2056" width="8.109375" style="2" customWidth="1"/>
    <col min="2057" max="2057" width="8.88671875" style="2" customWidth="1"/>
    <col min="2058" max="2304" width="8.33203125" style="2"/>
    <col min="2305" max="2305" width="3.88671875" style="2" customWidth="1"/>
    <col min="2306" max="2306" width="9.77734375" style="2" customWidth="1"/>
    <col min="2307" max="2307" width="31.77734375" style="2" customWidth="1"/>
    <col min="2308" max="2308" width="7.21875" style="2" customWidth="1"/>
    <col min="2309" max="2309" width="11" style="2" customWidth="1"/>
    <col min="2310" max="2311" width="10.88671875" style="2" customWidth="1"/>
    <col min="2312" max="2312" width="8.109375" style="2" customWidth="1"/>
    <col min="2313" max="2313" width="8.88671875" style="2" customWidth="1"/>
    <col min="2314" max="2560" width="8.33203125" style="2"/>
    <col min="2561" max="2561" width="3.88671875" style="2" customWidth="1"/>
    <col min="2562" max="2562" width="9.77734375" style="2" customWidth="1"/>
    <col min="2563" max="2563" width="31.77734375" style="2" customWidth="1"/>
    <col min="2564" max="2564" width="7.21875" style="2" customWidth="1"/>
    <col min="2565" max="2565" width="11" style="2" customWidth="1"/>
    <col min="2566" max="2567" width="10.88671875" style="2" customWidth="1"/>
    <col min="2568" max="2568" width="8.109375" style="2" customWidth="1"/>
    <col min="2569" max="2569" width="8.88671875" style="2" customWidth="1"/>
    <col min="2570" max="2816" width="8.33203125" style="2"/>
    <col min="2817" max="2817" width="3.88671875" style="2" customWidth="1"/>
    <col min="2818" max="2818" width="9.77734375" style="2" customWidth="1"/>
    <col min="2819" max="2819" width="31.77734375" style="2" customWidth="1"/>
    <col min="2820" max="2820" width="7.21875" style="2" customWidth="1"/>
    <col min="2821" max="2821" width="11" style="2" customWidth="1"/>
    <col min="2822" max="2823" width="10.88671875" style="2" customWidth="1"/>
    <col min="2824" max="2824" width="8.109375" style="2" customWidth="1"/>
    <col min="2825" max="2825" width="8.88671875" style="2" customWidth="1"/>
    <col min="2826" max="3072" width="8.33203125" style="2"/>
    <col min="3073" max="3073" width="3.88671875" style="2" customWidth="1"/>
    <col min="3074" max="3074" width="9.77734375" style="2" customWidth="1"/>
    <col min="3075" max="3075" width="31.77734375" style="2" customWidth="1"/>
    <col min="3076" max="3076" width="7.21875" style="2" customWidth="1"/>
    <col min="3077" max="3077" width="11" style="2" customWidth="1"/>
    <col min="3078" max="3079" width="10.88671875" style="2" customWidth="1"/>
    <col min="3080" max="3080" width="8.109375" style="2" customWidth="1"/>
    <col min="3081" max="3081" width="8.88671875" style="2" customWidth="1"/>
    <col min="3082" max="3328" width="8.33203125" style="2"/>
    <col min="3329" max="3329" width="3.88671875" style="2" customWidth="1"/>
    <col min="3330" max="3330" width="9.77734375" style="2" customWidth="1"/>
    <col min="3331" max="3331" width="31.77734375" style="2" customWidth="1"/>
    <col min="3332" max="3332" width="7.21875" style="2" customWidth="1"/>
    <col min="3333" max="3333" width="11" style="2" customWidth="1"/>
    <col min="3334" max="3335" width="10.88671875" style="2" customWidth="1"/>
    <col min="3336" max="3336" width="8.109375" style="2" customWidth="1"/>
    <col min="3337" max="3337" width="8.88671875" style="2" customWidth="1"/>
    <col min="3338" max="3584" width="8.33203125" style="2"/>
    <col min="3585" max="3585" width="3.88671875" style="2" customWidth="1"/>
    <col min="3586" max="3586" width="9.77734375" style="2" customWidth="1"/>
    <col min="3587" max="3587" width="31.77734375" style="2" customWidth="1"/>
    <col min="3588" max="3588" width="7.21875" style="2" customWidth="1"/>
    <col min="3589" max="3589" width="11" style="2" customWidth="1"/>
    <col min="3590" max="3591" width="10.88671875" style="2" customWidth="1"/>
    <col min="3592" max="3592" width="8.109375" style="2" customWidth="1"/>
    <col min="3593" max="3593" width="8.88671875" style="2" customWidth="1"/>
    <col min="3594" max="3840" width="8.33203125" style="2"/>
    <col min="3841" max="3841" width="3.88671875" style="2" customWidth="1"/>
    <col min="3842" max="3842" width="9.77734375" style="2" customWidth="1"/>
    <col min="3843" max="3843" width="31.77734375" style="2" customWidth="1"/>
    <col min="3844" max="3844" width="7.21875" style="2" customWidth="1"/>
    <col min="3845" max="3845" width="11" style="2" customWidth="1"/>
    <col min="3846" max="3847" width="10.88671875" style="2" customWidth="1"/>
    <col min="3848" max="3848" width="8.109375" style="2" customWidth="1"/>
    <col min="3849" max="3849" width="8.88671875" style="2" customWidth="1"/>
    <col min="3850" max="4096" width="8.33203125" style="2"/>
    <col min="4097" max="4097" width="3.88671875" style="2" customWidth="1"/>
    <col min="4098" max="4098" width="9.77734375" style="2" customWidth="1"/>
    <col min="4099" max="4099" width="31.77734375" style="2" customWidth="1"/>
    <col min="4100" max="4100" width="7.21875" style="2" customWidth="1"/>
    <col min="4101" max="4101" width="11" style="2" customWidth="1"/>
    <col min="4102" max="4103" width="10.88671875" style="2" customWidth="1"/>
    <col min="4104" max="4104" width="8.109375" style="2" customWidth="1"/>
    <col min="4105" max="4105" width="8.88671875" style="2" customWidth="1"/>
    <col min="4106" max="4352" width="8.33203125" style="2"/>
    <col min="4353" max="4353" width="3.88671875" style="2" customWidth="1"/>
    <col min="4354" max="4354" width="9.77734375" style="2" customWidth="1"/>
    <col min="4355" max="4355" width="31.77734375" style="2" customWidth="1"/>
    <col min="4356" max="4356" width="7.21875" style="2" customWidth="1"/>
    <col min="4357" max="4357" width="11" style="2" customWidth="1"/>
    <col min="4358" max="4359" width="10.88671875" style="2" customWidth="1"/>
    <col min="4360" max="4360" width="8.109375" style="2" customWidth="1"/>
    <col min="4361" max="4361" width="8.88671875" style="2" customWidth="1"/>
    <col min="4362" max="4608" width="8.33203125" style="2"/>
    <col min="4609" max="4609" width="3.88671875" style="2" customWidth="1"/>
    <col min="4610" max="4610" width="9.77734375" style="2" customWidth="1"/>
    <col min="4611" max="4611" width="31.77734375" style="2" customWidth="1"/>
    <col min="4612" max="4612" width="7.21875" style="2" customWidth="1"/>
    <col min="4613" max="4613" width="11" style="2" customWidth="1"/>
    <col min="4614" max="4615" width="10.88671875" style="2" customWidth="1"/>
    <col min="4616" max="4616" width="8.109375" style="2" customWidth="1"/>
    <col min="4617" max="4617" width="8.88671875" style="2" customWidth="1"/>
    <col min="4618" max="4864" width="8.33203125" style="2"/>
    <col min="4865" max="4865" width="3.88671875" style="2" customWidth="1"/>
    <col min="4866" max="4866" width="9.77734375" style="2" customWidth="1"/>
    <col min="4867" max="4867" width="31.77734375" style="2" customWidth="1"/>
    <col min="4868" max="4868" width="7.21875" style="2" customWidth="1"/>
    <col min="4869" max="4869" width="11" style="2" customWidth="1"/>
    <col min="4870" max="4871" width="10.88671875" style="2" customWidth="1"/>
    <col min="4872" max="4872" width="8.109375" style="2" customWidth="1"/>
    <col min="4873" max="4873" width="8.88671875" style="2" customWidth="1"/>
    <col min="4874" max="5120" width="8.33203125" style="2"/>
    <col min="5121" max="5121" width="3.88671875" style="2" customWidth="1"/>
    <col min="5122" max="5122" width="9.77734375" style="2" customWidth="1"/>
    <col min="5123" max="5123" width="31.77734375" style="2" customWidth="1"/>
    <col min="5124" max="5124" width="7.21875" style="2" customWidth="1"/>
    <col min="5125" max="5125" width="11" style="2" customWidth="1"/>
    <col min="5126" max="5127" width="10.88671875" style="2" customWidth="1"/>
    <col min="5128" max="5128" width="8.109375" style="2" customWidth="1"/>
    <col min="5129" max="5129" width="8.88671875" style="2" customWidth="1"/>
    <col min="5130" max="5376" width="8.33203125" style="2"/>
    <col min="5377" max="5377" width="3.88671875" style="2" customWidth="1"/>
    <col min="5378" max="5378" width="9.77734375" style="2" customWidth="1"/>
    <col min="5379" max="5379" width="31.77734375" style="2" customWidth="1"/>
    <col min="5380" max="5380" width="7.21875" style="2" customWidth="1"/>
    <col min="5381" max="5381" width="11" style="2" customWidth="1"/>
    <col min="5382" max="5383" width="10.88671875" style="2" customWidth="1"/>
    <col min="5384" max="5384" width="8.109375" style="2" customWidth="1"/>
    <col min="5385" max="5385" width="8.88671875" style="2" customWidth="1"/>
    <col min="5386" max="5632" width="8.33203125" style="2"/>
    <col min="5633" max="5633" width="3.88671875" style="2" customWidth="1"/>
    <col min="5634" max="5634" width="9.77734375" style="2" customWidth="1"/>
    <col min="5635" max="5635" width="31.77734375" style="2" customWidth="1"/>
    <col min="5636" max="5636" width="7.21875" style="2" customWidth="1"/>
    <col min="5637" max="5637" width="11" style="2" customWidth="1"/>
    <col min="5638" max="5639" width="10.88671875" style="2" customWidth="1"/>
    <col min="5640" max="5640" width="8.109375" style="2" customWidth="1"/>
    <col min="5641" max="5641" width="8.88671875" style="2" customWidth="1"/>
    <col min="5642" max="5888" width="8.33203125" style="2"/>
    <col min="5889" max="5889" width="3.88671875" style="2" customWidth="1"/>
    <col min="5890" max="5890" width="9.77734375" style="2" customWidth="1"/>
    <col min="5891" max="5891" width="31.77734375" style="2" customWidth="1"/>
    <col min="5892" max="5892" width="7.21875" style="2" customWidth="1"/>
    <col min="5893" max="5893" width="11" style="2" customWidth="1"/>
    <col min="5894" max="5895" width="10.88671875" style="2" customWidth="1"/>
    <col min="5896" max="5896" width="8.109375" style="2" customWidth="1"/>
    <col min="5897" max="5897" width="8.88671875" style="2" customWidth="1"/>
    <col min="5898" max="6144" width="8.33203125" style="2"/>
    <col min="6145" max="6145" width="3.88671875" style="2" customWidth="1"/>
    <col min="6146" max="6146" width="9.77734375" style="2" customWidth="1"/>
    <col min="6147" max="6147" width="31.77734375" style="2" customWidth="1"/>
    <col min="6148" max="6148" width="7.21875" style="2" customWidth="1"/>
    <col min="6149" max="6149" width="11" style="2" customWidth="1"/>
    <col min="6150" max="6151" width="10.88671875" style="2" customWidth="1"/>
    <col min="6152" max="6152" width="8.109375" style="2" customWidth="1"/>
    <col min="6153" max="6153" width="8.88671875" style="2" customWidth="1"/>
    <col min="6154" max="6400" width="8.33203125" style="2"/>
    <col min="6401" max="6401" width="3.88671875" style="2" customWidth="1"/>
    <col min="6402" max="6402" width="9.77734375" style="2" customWidth="1"/>
    <col min="6403" max="6403" width="31.77734375" style="2" customWidth="1"/>
    <col min="6404" max="6404" width="7.21875" style="2" customWidth="1"/>
    <col min="6405" max="6405" width="11" style="2" customWidth="1"/>
    <col min="6406" max="6407" width="10.88671875" style="2" customWidth="1"/>
    <col min="6408" max="6408" width="8.109375" style="2" customWidth="1"/>
    <col min="6409" max="6409" width="8.88671875" style="2" customWidth="1"/>
    <col min="6410" max="6656" width="8.33203125" style="2"/>
    <col min="6657" max="6657" width="3.88671875" style="2" customWidth="1"/>
    <col min="6658" max="6658" width="9.77734375" style="2" customWidth="1"/>
    <col min="6659" max="6659" width="31.77734375" style="2" customWidth="1"/>
    <col min="6660" max="6660" width="7.21875" style="2" customWidth="1"/>
    <col min="6661" max="6661" width="11" style="2" customWidth="1"/>
    <col min="6662" max="6663" width="10.88671875" style="2" customWidth="1"/>
    <col min="6664" max="6664" width="8.109375" style="2" customWidth="1"/>
    <col min="6665" max="6665" width="8.88671875" style="2" customWidth="1"/>
    <col min="6666" max="6912" width="8.33203125" style="2"/>
    <col min="6913" max="6913" width="3.88671875" style="2" customWidth="1"/>
    <col min="6914" max="6914" width="9.77734375" style="2" customWidth="1"/>
    <col min="6915" max="6915" width="31.77734375" style="2" customWidth="1"/>
    <col min="6916" max="6916" width="7.21875" style="2" customWidth="1"/>
    <col min="6917" max="6917" width="11" style="2" customWidth="1"/>
    <col min="6918" max="6919" width="10.88671875" style="2" customWidth="1"/>
    <col min="6920" max="6920" width="8.109375" style="2" customWidth="1"/>
    <col min="6921" max="6921" width="8.88671875" style="2" customWidth="1"/>
    <col min="6922" max="7168" width="8.33203125" style="2"/>
    <col min="7169" max="7169" width="3.88671875" style="2" customWidth="1"/>
    <col min="7170" max="7170" width="9.77734375" style="2" customWidth="1"/>
    <col min="7171" max="7171" width="31.77734375" style="2" customWidth="1"/>
    <col min="7172" max="7172" width="7.21875" style="2" customWidth="1"/>
    <col min="7173" max="7173" width="11" style="2" customWidth="1"/>
    <col min="7174" max="7175" width="10.88671875" style="2" customWidth="1"/>
    <col min="7176" max="7176" width="8.109375" style="2" customWidth="1"/>
    <col min="7177" max="7177" width="8.88671875" style="2" customWidth="1"/>
    <col min="7178" max="7424" width="8.33203125" style="2"/>
    <col min="7425" max="7425" width="3.88671875" style="2" customWidth="1"/>
    <col min="7426" max="7426" width="9.77734375" style="2" customWidth="1"/>
    <col min="7427" max="7427" width="31.77734375" style="2" customWidth="1"/>
    <col min="7428" max="7428" width="7.21875" style="2" customWidth="1"/>
    <col min="7429" max="7429" width="11" style="2" customWidth="1"/>
    <col min="7430" max="7431" width="10.88671875" style="2" customWidth="1"/>
    <col min="7432" max="7432" width="8.109375" style="2" customWidth="1"/>
    <col min="7433" max="7433" width="8.88671875" style="2" customWidth="1"/>
    <col min="7434" max="7680" width="8.33203125" style="2"/>
    <col min="7681" max="7681" width="3.88671875" style="2" customWidth="1"/>
    <col min="7682" max="7682" width="9.77734375" style="2" customWidth="1"/>
    <col min="7683" max="7683" width="31.77734375" style="2" customWidth="1"/>
    <col min="7684" max="7684" width="7.21875" style="2" customWidth="1"/>
    <col min="7685" max="7685" width="11" style="2" customWidth="1"/>
    <col min="7686" max="7687" width="10.88671875" style="2" customWidth="1"/>
    <col min="7688" max="7688" width="8.109375" style="2" customWidth="1"/>
    <col min="7689" max="7689" width="8.88671875" style="2" customWidth="1"/>
    <col min="7690" max="7936" width="8.33203125" style="2"/>
    <col min="7937" max="7937" width="3.88671875" style="2" customWidth="1"/>
    <col min="7938" max="7938" width="9.77734375" style="2" customWidth="1"/>
    <col min="7939" max="7939" width="31.77734375" style="2" customWidth="1"/>
    <col min="7940" max="7940" width="7.21875" style="2" customWidth="1"/>
    <col min="7941" max="7941" width="11" style="2" customWidth="1"/>
    <col min="7942" max="7943" width="10.88671875" style="2" customWidth="1"/>
    <col min="7944" max="7944" width="8.109375" style="2" customWidth="1"/>
    <col min="7945" max="7945" width="8.88671875" style="2" customWidth="1"/>
    <col min="7946" max="8192" width="8.33203125" style="2"/>
    <col min="8193" max="8193" width="3.88671875" style="2" customWidth="1"/>
    <col min="8194" max="8194" width="9.77734375" style="2" customWidth="1"/>
    <col min="8195" max="8195" width="31.77734375" style="2" customWidth="1"/>
    <col min="8196" max="8196" width="7.21875" style="2" customWidth="1"/>
    <col min="8197" max="8197" width="11" style="2" customWidth="1"/>
    <col min="8198" max="8199" width="10.88671875" style="2" customWidth="1"/>
    <col min="8200" max="8200" width="8.109375" style="2" customWidth="1"/>
    <col min="8201" max="8201" width="8.88671875" style="2" customWidth="1"/>
    <col min="8202" max="8448" width="8.33203125" style="2"/>
    <col min="8449" max="8449" width="3.88671875" style="2" customWidth="1"/>
    <col min="8450" max="8450" width="9.77734375" style="2" customWidth="1"/>
    <col min="8451" max="8451" width="31.77734375" style="2" customWidth="1"/>
    <col min="8452" max="8452" width="7.21875" style="2" customWidth="1"/>
    <col min="8453" max="8453" width="11" style="2" customWidth="1"/>
    <col min="8454" max="8455" width="10.88671875" style="2" customWidth="1"/>
    <col min="8456" max="8456" width="8.109375" style="2" customWidth="1"/>
    <col min="8457" max="8457" width="8.88671875" style="2" customWidth="1"/>
    <col min="8458" max="8704" width="8.33203125" style="2"/>
    <col min="8705" max="8705" width="3.88671875" style="2" customWidth="1"/>
    <col min="8706" max="8706" width="9.77734375" style="2" customWidth="1"/>
    <col min="8707" max="8707" width="31.77734375" style="2" customWidth="1"/>
    <col min="8708" max="8708" width="7.21875" style="2" customWidth="1"/>
    <col min="8709" max="8709" width="11" style="2" customWidth="1"/>
    <col min="8710" max="8711" width="10.88671875" style="2" customWidth="1"/>
    <col min="8712" max="8712" width="8.109375" style="2" customWidth="1"/>
    <col min="8713" max="8713" width="8.88671875" style="2" customWidth="1"/>
    <col min="8714" max="8960" width="8.33203125" style="2"/>
    <col min="8961" max="8961" width="3.88671875" style="2" customWidth="1"/>
    <col min="8962" max="8962" width="9.77734375" style="2" customWidth="1"/>
    <col min="8963" max="8963" width="31.77734375" style="2" customWidth="1"/>
    <col min="8964" max="8964" width="7.21875" style="2" customWidth="1"/>
    <col min="8965" max="8965" width="11" style="2" customWidth="1"/>
    <col min="8966" max="8967" width="10.88671875" style="2" customWidth="1"/>
    <col min="8968" max="8968" width="8.109375" style="2" customWidth="1"/>
    <col min="8969" max="8969" width="8.88671875" style="2" customWidth="1"/>
    <col min="8970" max="9216" width="8.33203125" style="2"/>
    <col min="9217" max="9217" width="3.88671875" style="2" customWidth="1"/>
    <col min="9218" max="9218" width="9.77734375" style="2" customWidth="1"/>
    <col min="9219" max="9219" width="31.77734375" style="2" customWidth="1"/>
    <col min="9220" max="9220" width="7.21875" style="2" customWidth="1"/>
    <col min="9221" max="9221" width="11" style="2" customWidth="1"/>
    <col min="9222" max="9223" width="10.88671875" style="2" customWidth="1"/>
    <col min="9224" max="9224" width="8.109375" style="2" customWidth="1"/>
    <col min="9225" max="9225" width="8.88671875" style="2" customWidth="1"/>
    <col min="9226" max="9472" width="8.33203125" style="2"/>
    <col min="9473" max="9473" width="3.88671875" style="2" customWidth="1"/>
    <col min="9474" max="9474" width="9.77734375" style="2" customWidth="1"/>
    <col min="9475" max="9475" width="31.77734375" style="2" customWidth="1"/>
    <col min="9476" max="9476" width="7.21875" style="2" customWidth="1"/>
    <col min="9477" max="9477" width="11" style="2" customWidth="1"/>
    <col min="9478" max="9479" width="10.88671875" style="2" customWidth="1"/>
    <col min="9480" max="9480" width="8.109375" style="2" customWidth="1"/>
    <col min="9481" max="9481" width="8.88671875" style="2" customWidth="1"/>
    <col min="9482" max="9728" width="8.33203125" style="2"/>
    <col min="9729" max="9729" width="3.88671875" style="2" customWidth="1"/>
    <col min="9730" max="9730" width="9.77734375" style="2" customWidth="1"/>
    <col min="9731" max="9731" width="31.77734375" style="2" customWidth="1"/>
    <col min="9732" max="9732" width="7.21875" style="2" customWidth="1"/>
    <col min="9733" max="9733" width="11" style="2" customWidth="1"/>
    <col min="9734" max="9735" width="10.88671875" style="2" customWidth="1"/>
    <col min="9736" max="9736" width="8.109375" style="2" customWidth="1"/>
    <col min="9737" max="9737" width="8.88671875" style="2" customWidth="1"/>
    <col min="9738" max="9984" width="8.33203125" style="2"/>
    <col min="9985" max="9985" width="3.88671875" style="2" customWidth="1"/>
    <col min="9986" max="9986" width="9.77734375" style="2" customWidth="1"/>
    <col min="9987" max="9987" width="31.77734375" style="2" customWidth="1"/>
    <col min="9988" max="9988" width="7.21875" style="2" customWidth="1"/>
    <col min="9989" max="9989" width="11" style="2" customWidth="1"/>
    <col min="9990" max="9991" width="10.88671875" style="2" customWidth="1"/>
    <col min="9992" max="9992" width="8.109375" style="2" customWidth="1"/>
    <col min="9993" max="9993" width="8.88671875" style="2" customWidth="1"/>
    <col min="9994" max="10240" width="8.33203125" style="2"/>
    <col min="10241" max="10241" width="3.88671875" style="2" customWidth="1"/>
    <col min="10242" max="10242" width="9.77734375" style="2" customWidth="1"/>
    <col min="10243" max="10243" width="31.77734375" style="2" customWidth="1"/>
    <col min="10244" max="10244" width="7.21875" style="2" customWidth="1"/>
    <col min="10245" max="10245" width="11" style="2" customWidth="1"/>
    <col min="10246" max="10247" width="10.88671875" style="2" customWidth="1"/>
    <col min="10248" max="10248" width="8.109375" style="2" customWidth="1"/>
    <col min="10249" max="10249" width="8.88671875" style="2" customWidth="1"/>
    <col min="10250" max="10496" width="8.33203125" style="2"/>
    <col min="10497" max="10497" width="3.88671875" style="2" customWidth="1"/>
    <col min="10498" max="10498" width="9.77734375" style="2" customWidth="1"/>
    <col min="10499" max="10499" width="31.77734375" style="2" customWidth="1"/>
    <col min="10500" max="10500" width="7.21875" style="2" customWidth="1"/>
    <col min="10501" max="10501" width="11" style="2" customWidth="1"/>
    <col min="10502" max="10503" width="10.88671875" style="2" customWidth="1"/>
    <col min="10504" max="10504" width="8.109375" style="2" customWidth="1"/>
    <col min="10505" max="10505" width="8.88671875" style="2" customWidth="1"/>
    <col min="10506" max="10752" width="8.33203125" style="2"/>
    <col min="10753" max="10753" width="3.88671875" style="2" customWidth="1"/>
    <col min="10754" max="10754" width="9.77734375" style="2" customWidth="1"/>
    <col min="10755" max="10755" width="31.77734375" style="2" customWidth="1"/>
    <col min="10756" max="10756" width="7.21875" style="2" customWidth="1"/>
    <col min="10757" max="10757" width="11" style="2" customWidth="1"/>
    <col min="10758" max="10759" width="10.88671875" style="2" customWidth="1"/>
    <col min="10760" max="10760" width="8.109375" style="2" customWidth="1"/>
    <col min="10761" max="10761" width="8.88671875" style="2" customWidth="1"/>
    <col min="10762" max="11008" width="8.33203125" style="2"/>
    <col min="11009" max="11009" width="3.88671875" style="2" customWidth="1"/>
    <col min="11010" max="11010" width="9.77734375" style="2" customWidth="1"/>
    <col min="11011" max="11011" width="31.77734375" style="2" customWidth="1"/>
    <col min="11012" max="11012" width="7.21875" style="2" customWidth="1"/>
    <col min="11013" max="11013" width="11" style="2" customWidth="1"/>
    <col min="11014" max="11015" width="10.88671875" style="2" customWidth="1"/>
    <col min="11016" max="11016" width="8.109375" style="2" customWidth="1"/>
    <col min="11017" max="11017" width="8.88671875" style="2" customWidth="1"/>
    <col min="11018" max="11264" width="8.33203125" style="2"/>
    <col min="11265" max="11265" width="3.88671875" style="2" customWidth="1"/>
    <col min="11266" max="11266" width="9.77734375" style="2" customWidth="1"/>
    <col min="11267" max="11267" width="31.77734375" style="2" customWidth="1"/>
    <col min="11268" max="11268" width="7.21875" style="2" customWidth="1"/>
    <col min="11269" max="11269" width="11" style="2" customWidth="1"/>
    <col min="11270" max="11271" width="10.88671875" style="2" customWidth="1"/>
    <col min="11272" max="11272" width="8.109375" style="2" customWidth="1"/>
    <col min="11273" max="11273" width="8.88671875" style="2" customWidth="1"/>
    <col min="11274" max="11520" width="8.33203125" style="2"/>
    <col min="11521" max="11521" width="3.88671875" style="2" customWidth="1"/>
    <col min="11522" max="11522" width="9.77734375" style="2" customWidth="1"/>
    <col min="11523" max="11523" width="31.77734375" style="2" customWidth="1"/>
    <col min="11524" max="11524" width="7.21875" style="2" customWidth="1"/>
    <col min="11525" max="11525" width="11" style="2" customWidth="1"/>
    <col min="11526" max="11527" width="10.88671875" style="2" customWidth="1"/>
    <col min="11528" max="11528" width="8.109375" style="2" customWidth="1"/>
    <col min="11529" max="11529" width="8.88671875" style="2" customWidth="1"/>
    <col min="11530" max="11776" width="8.33203125" style="2"/>
    <col min="11777" max="11777" width="3.88671875" style="2" customWidth="1"/>
    <col min="11778" max="11778" width="9.77734375" style="2" customWidth="1"/>
    <col min="11779" max="11779" width="31.77734375" style="2" customWidth="1"/>
    <col min="11780" max="11780" width="7.21875" style="2" customWidth="1"/>
    <col min="11781" max="11781" width="11" style="2" customWidth="1"/>
    <col min="11782" max="11783" width="10.88671875" style="2" customWidth="1"/>
    <col min="11784" max="11784" width="8.109375" style="2" customWidth="1"/>
    <col min="11785" max="11785" width="8.88671875" style="2" customWidth="1"/>
    <col min="11786" max="12032" width="8.33203125" style="2"/>
    <col min="12033" max="12033" width="3.88671875" style="2" customWidth="1"/>
    <col min="12034" max="12034" width="9.77734375" style="2" customWidth="1"/>
    <col min="12035" max="12035" width="31.77734375" style="2" customWidth="1"/>
    <col min="12036" max="12036" width="7.21875" style="2" customWidth="1"/>
    <col min="12037" max="12037" width="11" style="2" customWidth="1"/>
    <col min="12038" max="12039" width="10.88671875" style="2" customWidth="1"/>
    <col min="12040" max="12040" width="8.109375" style="2" customWidth="1"/>
    <col min="12041" max="12041" width="8.88671875" style="2" customWidth="1"/>
    <col min="12042" max="12288" width="8.33203125" style="2"/>
    <col min="12289" max="12289" width="3.88671875" style="2" customWidth="1"/>
    <col min="12290" max="12290" width="9.77734375" style="2" customWidth="1"/>
    <col min="12291" max="12291" width="31.77734375" style="2" customWidth="1"/>
    <col min="12292" max="12292" width="7.21875" style="2" customWidth="1"/>
    <col min="12293" max="12293" width="11" style="2" customWidth="1"/>
    <col min="12294" max="12295" width="10.88671875" style="2" customWidth="1"/>
    <col min="12296" max="12296" width="8.109375" style="2" customWidth="1"/>
    <col min="12297" max="12297" width="8.88671875" style="2" customWidth="1"/>
    <col min="12298" max="12544" width="8.33203125" style="2"/>
    <col min="12545" max="12545" width="3.88671875" style="2" customWidth="1"/>
    <col min="12546" max="12546" width="9.77734375" style="2" customWidth="1"/>
    <col min="12547" max="12547" width="31.77734375" style="2" customWidth="1"/>
    <col min="12548" max="12548" width="7.21875" style="2" customWidth="1"/>
    <col min="12549" max="12549" width="11" style="2" customWidth="1"/>
    <col min="12550" max="12551" width="10.88671875" style="2" customWidth="1"/>
    <col min="12552" max="12552" width="8.109375" style="2" customWidth="1"/>
    <col min="12553" max="12553" width="8.88671875" style="2" customWidth="1"/>
    <col min="12554" max="12800" width="8.33203125" style="2"/>
    <col min="12801" max="12801" width="3.88671875" style="2" customWidth="1"/>
    <col min="12802" max="12802" width="9.77734375" style="2" customWidth="1"/>
    <col min="12803" max="12803" width="31.77734375" style="2" customWidth="1"/>
    <col min="12804" max="12804" width="7.21875" style="2" customWidth="1"/>
    <col min="12805" max="12805" width="11" style="2" customWidth="1"/>
    <col min="12806" max="12807" width="10.88671875" style="2" customWidth="1"/>
    <col min="12808" max="12808" width="8.109375" style="2" customWidth="1"/>
    <col min="12809" max="12809" width="8.88671875" style="2" customWidth="1"/>
    <col min="12810" max="13056" width="8.33203125" style="2"/>
    <col min="13057" max="13057" width="3.88671875" style="2" customWidth="1"/>
    <col min="13058" max="13058" width="9.77734375" style="2" customWidth="1"/>
    <col min="13059" max="13059" width="31.77734375" style="2" customWidth="1"/>
    <col min="13060" max="13060" width="7.21875" style="2" customWidth="1"/>
    <col min="13061" max="13061" width="11" style="2" customWidth="1"/>
    <col min="13062" max="13063" width="10.88671875" style="2" customWidth="1"/>
    <col min="13064" max="13064" width="8.109375" style="2" customWidth="1"/>
    <col min="13065" max="13065" width="8.88671875" style="2" customWidth="1"/>
    <col min="13066" max="13312" width="8.33203125" style="2"/>
    <col min="13313" max="13313" width="3.88671875" style="2" customWidth="1"/>
    <col min="13314" max="13314" width="9.77734375" style="2" customWidth="1"/>
    <col min="13315" max="13315" width="31.77734375" style="2" customWidth="1"/>
    <col min="13316" max="13316" width="7.21875" style="2" customWidth="1"/>
    <col min="13317" max="13317" width="11" style="2" customWidth="1"/>
    <col min="13318" max="13319" width="10.88671875" style="2" customWidth="1"/>
    <col min="13320" max="13320" width="8.109375" style="2" customWidth="1"/>
    <col min="13321" max="13321" width="8.88671875" style="2" customWidth="1"/>
    <col min="13322" max="13568" width="8.33203125" style="2"/>
    <col min="13569" max="13569" width="3.88671875" style="2" customWidth="1"/>
    <col min="13570" max="13570" width="9.77734375" style="2" customWidth="1"/>
    <col min="13571" max="13571" width="31.77734375" style="2" customWidth="1"/>
    <col min="13572" max="13572" width="7.21875" style="2" customWidth="1"/>
    <col min="13573" max="13573" width="11" style="2" customWidth="1"/>
    <col min="13574" max="13575" width="10.88671875" style="2" customWidth="1"/>
    <col min="13576" max="13576" width="8.109375" style="2" customWidth="1"/>
    <col min="13577" max="13577" width="8.88671875" style="2" customWidth="1"/>
    <col min="13578" max="13824" width="8.33203125" style="2"/>
    <col min="13825" max="13825" width="3.88671875" style="2" customWidth="1"/>
    <col min="13826" max="13826" width="9.77734375" style="2" customWidth="1"/>
    <col min="13827" max="13827" width="31.77734375" style="2" customWidth="1"/>
    <col min="13828" max="13828" width="7.21875" style="2" customWidth="1"/>
    <col min="13829" max="13829" width="11" style="2" customWidth="1"/>
    <col min="13830" max="13831" width="10.88671875" style="2" customWidth="1"/>
    <col min="13832" max="13832" width="8.109375" style="2" customWidth="1"/>
    <col min="13833" max="13833" width="8.88671875" style="2" customWidth="1"/>
    <col min="13834" max="14080" width="8.33203125" style="2"/>
    <col min="14081" max="14081" width="3.88671875" style="2" customWidth="1"/>
    <col min="14082" max="14082" width="9.77734375" style="2" customWidth="1"/>
    <col min="14083" max="14083" width="31.77734375" style="2" customWidth="1"/>
    <col min="14084" max="14084" width="7.21875" style="2" customWidth="1"/>
    <col min="14085" max="14085" width="11" style="2" customWidth="1"/>
    <col min="14086" max="14087" width="10.88671875" style="2" customWidth="1"/>
    <col min="14088" max="14088" width="8.109375" style="2" customWidth="1"/>
    <col min="14089" max="14089" width="8.88671875" style="2" customWidth="1"/>
    <col min="14090" max="14336" width="8.33203125" style="2"/>
    <col min="14337" max="14337" width="3.88671875" style="2" customWidth="1"/>
    <col min="14338" max="14338" width="9.77734375" style="2" customWidth="1"/>
    <col min="14339" max="14339" width="31.77734375" style="2" customWidth="1"/>
    <col min="14340" max="14340" width="7.21875" style="2" customWidth="1"/>
    <col min="14341" max="14341" width="11" style="2" customWidth="1"/>
    <col min="14342" max="14343" width="10.88671875" style="2" customWidth="1"/>
    <col min="14344" max="14344" width="8.109375" style="2" customWidth="1"/>
    <col min="14345" max="14345" width="8.88671875" style="2" customWidth="1"/>
    <col min="14346" max="14592" width="8.33203125" style="2"/>
    <col min="14593" max="14593" width="3.88671875" style="2" customWidth="1"/>
    <col min="14594" max="14594" width="9.77734375" style="2" customWidth="1"/>
    <col min="14595" max="14595" width="31.77734375" style="2" customWidth="1"/>
    <col min="14596" max="14596" width="7.21875" style="2" customWidth="1"/>
    <col min="14597" max="14597" width="11" style="2" customWidth="1"/>
    <col min="14598" max="14599" width="10.88671875" style="2" customWidth="1"/>
    <col min="14600" max="14600" width="8.109375" style="2" customWidth="1"/>
    <col min="14601" max="14601" width="8.88671875" style="2" customWidth="1"/>
    <col min="14602" max="14848" width="8.33203125" style="2"/>
    <col min="14849" max="14849" width="3.88671875" style="2" customWidth="1"/>
    <col min="14850" max="14850" width="9.77734375" style="2" customWidth="1"/>
    <col min="14851" max="14851" width="31.77734375" style="2" customWidth="1"/>
    <col min="14852" max="14852" width="7.21875" style="2" customWidth="1"/>
    <col min="14853" max="14853" width="11" style="2" customWidth="1"/>
    <col min="14854" max="14855" width="10.88671875" style="2" customWidth="1"/>
    <col min="14856" max="14856" width="8.109375" style="2" customWidth="1"/>
    <col min="14857" max="14857" width="8.88671875" style="2" customWidth="1"/>
    <col min="14858" max="15104" width="8.33203125" style="2"/>
    <col min="15105" max="15105" width="3.88671875" style="2" customWidth="1"/>
    <col min="15106" max="15106" width="9.77734375" style="2" customWidth="1"/>
    <col min="15107" max="15107" width="31.77734375" style="2" customWidth="1"/>
    <col min="15108" max="15108" width="7.21875" style="2" customWidth="1"/>
    <col min="15109" max="15109" width="11" style="2" customWidth="1"/>
    <col min="15110" max="15111" width="10.88671875" style="2" customWidth="1"/>
    <col min="15112" max="15112" width="8.109375" style="2" customWidth="1"/>
    <col min="15113" max="15113" width="8.88671875" style="2" customWidth="1"/>
    <col min="15114" max="15360" width="8.33203125" style="2"/>
    <col min="15361" max="15361" width="3.88671875" style="2" customWidth="1"/>
    <col min="15362" max="15362" width="9.77734375" style="2" customWidth="1"/>
    <col min="15363" max="15363" width="31.77734375" style="2" customWidth="1"/>
    <col min="15364" max="15364" width="7.21875" style="2" customWidth="1"/>
    <col min="15365" max="15365" width="11" style="2" customWidth="1"/>
    <col min="15366" max="15367" width="10.88671875" style="2" customWidth="1"/>
    <col min="15368" max="15368" width="8.109375" style="2" customWidth="1"/>
    <col min="15369" max="15369" width="8.88671875" style="2" customWidth="1"/>
    <col min="15370" max="15616" width="8.33203125" style="2"/>
    <col min="15617" max="15617" width="3.88671875" style="2" customWidth="1"/>
    <col min="15618" max="15618" width="9.77734375" style="2" customWidth="1"/>
    <col min="15619" max="15619" width="31.77734375" style="2" customWidth="1"/>
    <col min="15620" max="15620" width="7.21875" style="2" customWidth="1"/>
    <col min="15621" max="15621" width="11" style="2" customWidth="1"/>
    <col min="15622" max="15623" width="10.88671875" style="2" customWidth="1"/>
    <col min="15624" max="15624" width="8.109375" style="2" customWidth="1"/>
    <col min="15625" max="15625" width="8.88671875" style="2" customWidth="1"/>
    <col min="15626" max="15872" width="8.33203125" style="2"/>
    <col min="15873" max="15873" width="3.88671875" style="2" customWidth="1"/>
    <col min="15874" max="15874" width="9.77734375" style="2" customWidth="1"/>
    <col min="15875" max="15875" width="31.77734375" style="2" customWidth="1"/>
    <col min="15876" max="15876" width="7.21875" style="2" customWidth="1"/>
    <col min="15877" max="15877" width="11" style="2" customWidth="1"/>
    <col min="15878" max="15879" width="10.88671875" style="2" customWidth="1"/>
    <col min="15880" max="15880" width="8.109375" style="2" customWidth="1"/>
    <col min="15881" max="15881" width="8.88671875" style="2" customWidth="1"/>
    <col min="15882" max="16128" width="8.33203125" style="2"/>
    <col min="16129" max="16129" width="3.88671875" style="2" customWidth="1"/>
    <col min="16130" max="16130" width="9.77734375" style="2" customWidth="1"/>
    <col min="16131" max="16131" width="31.77734375" style="2" customWidth="1"/>
    <col min="16132" max="16132" width="7.21875" style="2" customWidth="1"/>
    <col min="16133" max="16133" width="11" style="2" customWidth="1"/>
    <col min="16134" max="16135" width="10.88671875" style="2" customWidth="1"/>
    <col min="16136" max="16136" width="8.109375" style="2" customWidth="1"/>
    <col min="16137" max="16137" width="8.88671875" style="2" customWidth="1"/>
    <col min="16138" max="16384" width="8.33203125" style="2"/>
  </cols>
  <sheetData>
    <row r="1" spans="1:9" ht="42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7" customFormat="1" ht="19.8" customHeight="1" thickBot="1">
      <c r="A2" s="3"/>
      <c r="B2" s="3"/>
      <c r="C2" s="4"/>
      <c r="D2" s="4"/>
      <c r="E2" s="4"/>
      <c r="F2" s="5"/>
      <c r="G2" s="5"/>
      <c r="H2" s="5"/>
      <c r="I2" s="6" t="s">
        <v>1</v>
      </c>
    </row>
    <row r="3" spans="1:9" s="7" customFormat="1" ht="30" customHeight="1" thickBot="1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1" t="s">
        <v>8</v>
      </c>
      <c r="H3" s="12" t="s">
        <v>9</v>
      </c>
      <c r="I3" s="13" t="s">
        <v>10</v>
      </c>
    </row>
    <row r="4" spans="1:9" s="21" customFormat="1" ht="30" customHeight="1">
      <c r="A4" s="14" t="s">
        <v>11</v>
      </c>
      <c r="B4" s="15">
        <v>76</v>
      </c>
      <c r="C4" s="16" t="s">
        <v>12</v>
      </c>
      <c r="D4" s="17" t="s">
        <v>13</v>
      </c>
      <c r="E4" s="18">
        <v>1034</v>
      </c>
      <c r="F4" s="18">
        <v>540.05999999999995</v>
      </c>
      <c r="G4" s="18">
        <f>E4-F4</f>
        <v>493.94000000000005</v>
      </c>
      <c r="H4" s="19">
        <f>IF(ISERROR(F4/E4)," ",F4/E4)</f>
        <v>0.52230174081237901</v>
      </c>
      <c r="I4" s="20"/>
    </row>
    <row r="5" spans="1:9" s="21" customFormat="1" ht="30" customHeight="1">
      <c r="A5" s="22" t="s">
        <v>14</v>
      </c>
      <c r="B5" s="23">
        <v>7405</v>
      </c>
      <c r="C5" s="24" t="s">
        <v>15</v>
      </c>
      <c r="D5" s="25" t="s">
        <v>13</v>
      </c>
      <c r="E5" s="18">
        <v>844.23</v>
      </c>
      <c r="F5" s="18">
        <v>170.3</v>
      </c>
      <c r="G5" s="18">
        <f>E5-F5</f>
        <v>673.93000000000006</v>
      </c>
      <c r="H5" s="26">
        <f>IF(ISERROR(F5/E5)," ",F5/E5)</f>
        <v>0.20172227947360316</v>
      </c>
      <c r="I5" s="27" t="s">
        <v>16</v>
      </c>
    </row>
    <row r="6" spans="1:9" s="21" customFormat="1" ht="30" customHeight="1">
      <c r="A6" s="28" t="s">
        <v>17</v>
      </c>
      <c r="B6" s="29">
        <v>7418</v>
      </c>
      <c r="C6" s="30" t="s">
        <v>18</v>
      </c>
      <c r="D6" s="31" t="s">
        <v>19</v>
      </c>
      <c r="E6" s="32">
        <v>1210</v>
      </c>
      <c r="F6" s="32">
        <v>108.71</v>
      </c>
      <c r="G6" s="32">
        <f>E6-F6</f>
        <v>1101.29</v>
      </c>
      <c r="H6" s="26">
        <f>IF(ISERROR(F6/E6)," ",F6/E6)</f>
        <v>8.9842975206611567E-2</v>
      </c>
      <c r="I6" s="33"/>
    </row>
    <row r="7" spans="1:9" s="21" customFormat="1" ht="30" customHeight="1">
      <c r="A7" s="28" t="s">
        <v>20</v>
      </c>
      <c r="B7" s="29">
        <v>7817</v>
      </c>
      <c r="C7" s="30" t="s">
        <v>21</v>
      </c>
      <c r="D7" s="31" t="s">
        <v>22</v>
      </c>
      <c r="E7" s="32">
        <v>5672.49</v>
      </c>
      <c r="F7" s="32">
        <v>1233.53</v>
      </c>
      <c r="G7" s="32">
        <f>E7-F7</f>
        <v>4438.96</v>
      </c>
      <c r="H7" s="26">
        <f>IF(ISERROR(F7/E7)," ",F7/E7)</f>
        <v>0.21745829432929809</v>
      </c>
      <c r="I7" s="27" t="s">
        <v>16</v>
      </c>
    </row>
    <row r="8" spans="1:9" s="21" customFormat="1" ht="30" customHeight="1">
      <c r="A8" s="28" t="s">
        <v>23</v>
      </c>
      <c r="B8" s="29">
        <v>731601</v>
      </c>
      <c r="C8" s="30" t="s">
        <v>24</v>
      </c>
      <c r="D8" s="31"/>
      <c r="E8" s="32">
        <v>4291.18</v>
      </c>
      <c r="F8" s="32">
        <v>3184.22</v>
      </c>
      <c r="G8" s="32">
        <f>E8-F8</f>
        <v>1106.9600000000005</v>
      </c>
      <c r="H8" s="26">
        <f>IF(ISERROR(F8/E8)," ",F8/E8)</f>
        <v>0.74203832046197071</v>
      </c>
      <c r="I8" s="27"/>
    </row>
    <row r="9" spans="1:9" s="21" customFormat="1" ht="30" customHeight="1">
      <c r="A9" s="28" t="s">
        <v>25</v>
      </c>
      <c r="B9" s="29">
        <v>740601</v>
      </c>
      <c r="C9" s="30" t="s">
        <v>26</v>
      </c>
      <c r="D9" s="31"/>
      <c r="E9" s="32">
        <v>85.25</v>
      </c>
      <c r="F9" s="32">
        <v>5</v>
      </c>
      <c r="G9" s="32">
        <f>E9-F9</f>
        <v>80.25</v>
      </c>
      <c r="H9" s="26">
        <f>IF(ISERROR(F9/E9)," ",F9/E9)</f>
        <v>5.865102639296188E-2</v>
      </c>
      <c r="I9" s="27"/>
    </row>
    <row r="10" spans="1:9" s="7" customFormat="1" ht="30" customHeight="1">
      <c r="A10" s="28" t="s">
        <v>27</v>
      </c>
      <c r="B10" s="34"/>
      <c r="C10" s="35" t="s">
        <v>28</v>
      </c>
      <c r="D10" s="35"/>
      <c r="E10" s="32">
        <f>SUM(E11:E24)</f>
        <v>6462</v>
      </c>
      <c r="F10" s="32">
        <f>SUM(F11:F24)</f>
        <v>3015.141705</v>
      </c>
      <c r="G10" s="32">
        <f>E10-F10</f>
        <v>3446.858295</v>
      </c>
      <c r="H10" s="26">
        <f>IF(ISERROR(F10/E10)," ",F10/E10)</f>
        <v>0.46659574512534818</v>
      </c>
      <c r="I10" s="33"/>
    </row>
    <row r="11" spans="1:9" ht="30" customHeight="1">
      <c r="A11" s="36">
        <v>1</v>
      </c>
      <c r="B11" s="37">
        <v>721801</v>
      </c>
      <c r="C11" s="38" t="s">
        <v>29</v>
      </c>
      <c r="D11" s="31" t="s">
        <v>30</v>
      </c>
      <c r="E11" s="39">
        <v>2400</v>
      </c>
      <c r="F11" s="39">
        <v>1330.469186</v>
      </c>
      <c r="G11" s="39">
        <f>E11-F11</f>
        <v>1069.530814</v>
      </c>
      <c r="H11" s="40">
        <f>IF(ISERROR(F11/E11)," ",F11/E11)</f>
        <v>0.55436216083333334</v>
      </c>
      <c r="I11" s="41"/>
    </row>
    <row r="12" spans="1:9" ht="30" customHeight="1">
      <c r="A12" s="36">
        <v>2</v>
      </c>
      <c r="B12" s="37">
        <v>721802</v>
      </c>
      <c r="C12" s="38" t="s">
        <v>31</v>
      </c>
      <c r="D12" s="31" t="s">
        <v>32</v>
      </c>
      <c r="E12" s="39">
        <v>513</v>
      </c>
      <c r="F12" s="39">
        <v>511.01690599999995</v>
      </c>
      <c r="G12" s="39">
        <f t="shared" ref="G12:G24" si="0">E12-F12</f>
        <v>1.983094000000051</v>
      </c>
      <c r="H12" s="40">
        <f t="shared" ref="H12:H24" si="1">IF(ISERROR(F12/E12)," ",F12/E12)</f>
        <v>0.99613431968810906</v>
      </c>
      <c r="I12" s="41"/>
    </row>
    <row r="13" spans="1:9" ht="30" customHeight="1">
      <c r="A13" s="36">
        <v>3</v>
      </c>
      <c r="B13" s="37">
        <v>721803</v>
      </c>
      <c r="C13" s="38" t="s">
        <v>33</v>
      </c>
      <c r="D13" s="31" t="s">
        <v>34</v>
      </c>
      <c r="E13" s="39">
        <v>150</v>
      </c>
      <c r="F13" s="39">
        <v>22.788710000000002</v>
      </c>
      <c r="G13" s="39">
        <f t="shared" si="0"/>
        <v>127.21128999999999</v>
      </c>
      <c r="H13" s="40">
        <f t="shared" si="1"/>
        <v>0.15192473333333334</v>
      </c>
      <c r="I13" s="41"/>
    </row>
    <row r="14" spans="1:9" ht="30" customHeight="1">
      <c r="A14" s="36">
        <v>4</v>
      </c>
      <c r="B14" s="37">
        <v>721804</v>
      </c>
      <c r="C14" s="38" t="s">
        <v>35</v>
      </c>
      <c r="D14" s="31" t="s">
        <v>34</v>
      </c>
      <c r="E14" s="39">
        <v>800</v>
      </c>
      <c r="F14" s="39">
        <v>26.461464000000003</v>
      </c>
      <c r="G14" s="39">
        <f t="shared" si="0"/>
        <v>773.53853600000002</v>
      </c>
      <c r="H14" s="40">
        <f t="shared" si="1"/>
        <v>3.3076830000000002E-2</v>
      </c>
      <c r="I14" s="41"/>
    </row>
    <row r="15" spans="1:9" ht="30" customHeight="1">
      <c r="A15" s="36">
        <v>5</v>
      </c>
      <c r="B15" s="37">
        <v>721805</v>
      </c>
      <c r="C15" s="38" t="s">
        <v>36</v>
      </c>
      <c r="D15" s="31" t="s">
        <v>34</v>
      </c>
      <c r="E15" s="39">
        <v>200</v>
      </c>
      <c r="F15" s="39">
        <v>49.27955</v>
      </c>
      <c r="G15" s="39">
        <f t="shared" si="0"/>
        <v>150.72045</v>
      </c>
      <c r="H15" s="40">
        <f t="shared" si="1"/>
        <v>0.24639775</v>
      </c>
      <c r="I15" s="41"/>
    </row>
    <row r="16" spans="1:9" ht="30" customHeight="1">
      <c r="A16" s="36">
        <v>6</v>
      </c>
      <c r="B16" s="37">
        <v>721806</v>
      </c>
      <c r="C16" s="38" t="s">
        <v>37</v>
      </c>
      <c r="D16" s="31" t="s">
        <v>38</v>
      </c>
      <c r="E16" s="39">
        <v>199</v>
      </c>
      <c r="F16" s="39">
        <v>0</v>
      </c>
      <c r="G16" s="39">
        <f t="shared" si="0"/>
        <v>199</v>
      </c>
      <c r="H16" s="40">
        <f t="shared" si="1"/>
        <v>0</v>
      </c>
      <c r="I16" s="41"/>
    </row>
    <row r="17" spans="1:9" ht="30" customHeight="1">
      <c r="A17" s="36">
        <v>7</v>
      </c>
      <c r="B17" s="37">
        <v>721807</v>
      </c>
      <c r="C17" s="38" t="s">
        <v>39</v>
      </c>
      <c r="D17" s="31" t="s">
        <v>40</v>
      </c>
      <c r="E17" s="39">
        <v>500</v>
      </c>
      <c r="F17" s="39">
        <v>67.885429999999999</v>
      </c>
      <c r="G17" s="39">
        <f t="shared" si="0"/>
        <v>432.11457000000001</v>
      </c>
      <c r="H17" s="40">
        <f t="shared" si="1"/>
        <v>0.13577085999999999</v>
      </c>
      <c r="I17" s="41"/>
    </row>
    <row r="18" spans="1:9" ht="30" customHeight="1">
      <c r="A18" s="36">
        <v>8</v>
      </c>
      <c r="B18" s="37">
        <v>72180801</v>
      </c>
      <c r="C18" s="38" t="s">
        <v>41</v>
      </c>
      <c r="D18" s="31" t="s">
        <v>42</v>
      </c>
      <c r="E18" s="39">
        <v>20</v>
      </c>
      <c r="F18" s="39">
        <v>7.45</v>
      </c>
      <c r="G18" s="39">
        <f t="shared" si="0"/>
        <v>12.55</v>
      </c>
      <c r="H18" s="40">
        <f t="shared" si="1"/>
        <v>0.3725</v>
      </c>
      <c r="I18" s="41"/>
    </row>
    <row r="19" spans="1:9" ht="30" customHeight="1">
      <c r="A19" s="36">
        <v>9</v>
      </c>
      <c r="B19" s="37">
        <v>72180802</v>
      </c>
      <c r="C19" s="38" t="s">
        <v>43</v>
      </c>
      <c r="D19" s="31" t="s">
        <v>44</v>
      </c>
      <c r="E19" s="39">
        <v>20</v>
      </c>
      <c r="F19" s="39">
        <v>9.0059399999999989</v>
      </c>
      <c r="G19" s="39">
        <f t="shared" si="0"/>
        <v>10.994060000000001</v>
      </c>
      <c r="H19" s="40">
        <f t="shared" si="1"/>
        <v>0.45029699999999995</v>
      </c>
      <c r="I19" s="41"/>
    </row>
    <row r="20" spans="1:9" ht="30" customHeight="1">
      <c r="A20" s="36">
        <v>10</v>
      </c>
      <c r="B20" s="37">
        <v>72180803</v>
      </c>
      <c r="C20" s="38" t="s">
        <v>45</v>
      </c>
      <c r="D20" s="31" t="s">
        <v>46</v>
      </c>
      <c r="E20" s="39">
        <v>20</v>
      </c>
      <c r="F20" s="39">
        <v>0</v>
      </c>
      <c r="G20" s="39">
        <f t="shared" si="0"/>
        <v>20</v>
      </c>
      <c r="H20" s="40">
        <f t="shared" si="1"/>
        <v>0</v>
      </c>
      <c r="I20" s="41"/>
    </row>
    <row r="21" spans="1:9" ht="30" customHeight="1">
      <c r="A21" s="36">
        <v>11</v>
      </c>
      <c r="B21" s="37">
        <v>72180804</v>
      </c>
      <c r="C21" s="38" t="s">
        <v>47</v>
      </c>
      <c r="D21" s="31" t="s">
        <v>34</v>
      </c>
      <c r="E21" s="39">
        <v>30</v>
      </c>
      <c r="F21" s="39">
        <v>11.928939999999999</v>
      </c>
      <c r="G21" s="39">
        <f t="shared" si="0"/>
        <v>18.071060000000003</v>
      </c>
      <c r="H21" s="40">
        <f t="shared" si="1"/>
        <v>0.39763133333333328</v>
      </c>
      <c r="I21" s="41"/>
    </row>
    <row r="22" spans="1:9" ht="30" customHeight="1">
      <c r="A22" s="36">
        <v>12</v>
      </c>
      <c r="B22" s="37">
        <v>721809</v>
      </c>
      <c r="C22" s="38" t="s">
        <v>48</v>
      </c>
      <c r="D22" s="31" t="s">
        <v>49</v>
      </c>
      <c r="E22" s="39">
        <v>543</v>
      </c>
      <c r="F22" s="39">
        <v>289.341793</v>
      </c>
      <c r="G22" s="39">
        <f t="shared" si="0"/>
        <v>253.658207</v>
      </c>
      <c r="H22" s="40">
        <f t="shared" si="1"/>
        <v>0.53285781399631671</v>
      </c>
      <c r="I22" s="41"/>
    </row>
    <row r="23" spans="1:9" ht="30" customHeight="1">
      <c r="A23" s="36">
        <v>13</v>
      </c>
      <c r="B23" s="37">
        <v>721810</v>
      </c>
      <c r="C23" s="38" t="s">
        <v>50</v>
      </c>
      <c r="D23" s="31" t="s">
        <v>49</v>
      </c>
      <c r="E23" s="39">
        <v>432</v>
      </c>
      <c r="F23" s="39">
        <v>338.35461099999998</v>
      </c>
      <c r="G23" s="39">
        <f t="shared" si="0"/>
        <v>93.645389000000023</v>
      </c>
      <c r="H23" s="40">
        <f t="shared" si="1"/>
        <v>0.78322826620370367</v>
      </c>
      <c r="I23" s="41"/>
    </row>
    <row r="24" spans="1:9" ht="30" customHeight="1">
      <c r="A24" s="36">
        <v>14</v>
      </c>
      <c r="B24" s="37">
        <v>721811</v>
      </c>
      <c r="C24" s="38" t="s">
        <v>51</v>
      </c>
      <c r="D24" s="31" t="s">
        <v>49</v>
      </c>
      <c r="E24" s="39">
        <v>635</v>
      </c>
      <c r="F24" s="39">
        <v>351.159175</v>
      </c>
      <c r="G24" s="39">
        <f t="shared" si="0"/>
        <v>283.840825</v>
      </c>
      <c r="H24" s="40">
        <f t="shared" si="1"/>
        <v>0.55300657480314963</v>
      </c>
      <c r="I24" s="42"/>
    </row>
    <row r="25" spans="1:9" ht="30" customHeight="1" thickBot="1">
      <c r="A25" s="43" t="s">
        <v>52</v>
      </c>
      <c r="B25" s="44"/>
      <c r="C25" s="45" t="s">
        <v>53</v>
      </c>
      <c r="D25" s="46"/>
      <c r="E25" s="47">
        <v>259.39</v>
      </c>
      <c r="F25" s="47">
        <v>47.87</v>
      </c>
      <c r="G25" s="47">
        <f>E25-F25</f>
        <v>211.51999999999998</v>
      </c>
      <c r="H25" s="48">
        <f>IF(ISERROR(F25/E25)," ",F25/E25)</f>
        <v>0.18454836346813677</v>
      </c>
      <c r="I25" s="49" t="s">
        <v>16</v>
      </c>
    </row>
    <row r="26" spans="1:9" ht="19.8" customHeight="1">
      <c r="A26" s="50" t="s">
        <v>54</v>
      </c>
      <c r="B26" s="50"/>
      <c r="C26" s="51"/>
      <c r="D26" s="50"/>
      <c r="E26" s="50"/>
      <c r="F26" s="50"/>
      <c r="G26" s="50"/>
      <c r="H26" s="50"/>
      <c r="I26" s="52"/>
    </row>
  </sheetData>
  <mergeCells count="1">
    <mergeCell ref="A1:I1"/>
  </mergeCells>
  <phoneticPr fontId="2" type="noConversion"/>
  <pageMargins left="0.17" right="0.16" top="0.76" bottom="0.4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uibe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uibe</dc:creator>
  <cp:lastModifiedBy>uibe</cp:lastModifiedBy>
  <dcterms:created xsi:type="dcterms:W3CDTF">2018-09-03T08:44:11Z</dcterms:created>
  <dcterms:modified xsi:type="dcterms:W3CDTF">2018-09-03T08:48:09Z</dcterms:modified>
</cp:coreProperties>
</file>