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24519"/>
</workbook>
</file>

<file path=xl/calcChain.xml><?xml version="1.0" encoding="utf-8"?>
<calcChain xmlns="http://schemas.openxmlformats.org/spreadsheetml/2006/main">
  <c r="F24" i="1"/>
  <c r="G24" s="1"/>
  <c r="G23"/>
  <c r="F23"/>
  <c r="H23" s="1"/>
  <c r="F22"/>
  <c r="G22" s="1"/>
  <c r="G21"/>
  <c r="F21"/>
  <c r="H21" s="1"/>
  <c r="F20"/>
  <c r="G20" s="1"/>
  <c r="F19"/>
  <c r="H19" s="1"/>
  <c r="F18"/>
  <c r="G18" s="1"/>
  <c r="F17"/>
  <c r="H17" s="1"/>
  <c r="F16"/>
  <c r="G16" s="1"/>
  <c r="F15"/>
  <c r="H15" s="1"/>
  <c r="F14"/>
  <c r="G14" s="1"/>
  <c r="F13"/>
  <c r="H13" s="1"/>
  <c r="F12"/>
  <c r="G12" s="1"/>
  <c r="F11"/>
  <c r="H11" s="1"/>
  <c r="F10"/>
  <c r="G10" s="1"/>
  <c r="F9"/>
  <c r="H9" s="1"/>
  <c r="F8"/>
  <c r="G8" s="1"/>
  <c r="F7"/>
  <c r="H7" s="1"/>
  <c r="F6"/>
  <c r="H6" s="1"/>
  <c r="H5"/>
  <c r="G5"/>
  <c r="H4"/>
  <c r="G4"/>
  <c r="G7" l="1"/>
  <c r="H8"/>
  <c r="G9"/>
  <c r="H10"/>
  <c r="G11"/>
  <c r="H12"/>
  <c r="G13"/>
  <c r="H14"/>
  <c r="G15"/>
  <c r="H16"/>
  <c r="G17"/>
  <c r="H18"/>
  <c r="G19"/>
  <c r="H20"/>
  <c r="H22"/>
  <c r="H24"/>
  <c r="G6" l="1"/>
</calcChain>
</file>

<file path=xl/sharedStrings.xml><?xml version="1.0" encoding="utf-8"?>
<sst xmlns="http://schemas.openxmlformats.org/spreadsheetml/2006/main" count="56" uniqueCount="52">
  <si>
    <t>2016年1-8月国拨专项执行进度</t>
    <phoneticPr fontId="3" type="noConversion"/>
  </si>
  <si>
    <t>单位：万元</t>
    <phoneticPr fontId="3" type="noConversion"/>
  </si>
  <si>
    <t>序号</t>
    <phoneticPr fontId="3" type="noConversion"/>
  </si>
  <si>
    <t>项目 
编号</t>
    <phoneticPr fontId="3" type="noConversion"/>
  </si>
  <si>
    <t>项目名称</t>
  </si>
  <si>
    <t>负责人</t>
  </si>
  <si>
    <t>财政拨款</t>
    <phoneticPr fontId="3" type="noConversion"/>
  </si>
  <si>
    <t>累计支出</t>
    <phoneticPr fontId="3" type="noConversion"/>
  </si>
  <si>
    <t>当前余额</t>
  </si>
  <si>
    <t>执行进度</t>
  </si>
  <si>
    <t>备注</t>
    <phoneticPr fontId="3" type="noConversion"/>
  </si>
  <si>
    <t>一</t>
    <phoneticPr fontId="3" type="noConversion"/>
  </si>
  <si>
    <t>基本科研业务费</t>
    <phoneticPr fontId="3" type="noConversion"/>
  </si>
  <si>
    <t>王强</t>
    <phoneticPr fontId="3" type="noConversion"/>
  </si>
  <si>
    <t>二</t>
    <phoneticPr fontId="3" type="noConversion"/>
  </si>
  <si>
    <t>教育教学改革专项</t>
    <phoneticPr fontId="3" type="noConversion"/>
  </si>
  <si>
    <t>蒋先玲</t>
    <phoneticPr fontId="3" type="noConversion"/>
  </si>
  <si>
    <t>三</t>
    <phoneticPr fontId="3" type="noConversion"/>
  </si>
  <si>
    <t>改善基本办学条件专项</t>
    <phoneticPr fontId="3" type="noConversion"/>
  </si>
  <si>
    <t>学生宿舍改造更新工程一期</t>
  </si>
  <si>
    <t>王强</t>
  </si>
  <si>
    <t>校舍防水及堵漏维修工程</t>
  </si>
  <si>
    <t>李常州</t>
  </si>
  <si>
    <t>校园安全一体化工程（消防报警联网工程</t>
  </si>
  <si>
    <t>袁利新</t>
  </si>
  <si>
    <t>学校污水改造及雨水收集利用工程</t>
  </si>
  <si>
    <t>教室设备改造（三期)</t>
    <phoneticPr fontId="3" type="noConversion"/>
  </si>
  <si>
    <t>徐宇航</t>
  </si>
  <si>
    <t>公共服务体系（四期)</t>
    <phoneticPr fontId="3" type="noConversion"/>
  </si>
  <si>
    <t>王海涛</t>
  </si>
  <si>
    <t>学生事务管理系统三期</t>
  </si>
  <si>
    <t>陶好飞</t>
  </si>
  <si>
    <t>外事工作管理信息系统</t>
  </si>
  <si>
    <t>张翠萍</t>
  </si>
  <si>
    <t>校友管理系统建设</t>
  </si>
  <si>
    <t>张瑞</t>
  </si>
  <si>
    <t>电子采购与招投标管理平台二期建设</t>
  </si>
  <si>
    <t>邵延方</t>
  </si>
  <si>
    <t>论文提交系统</t>
  </si>
  <si>
    <t>邱小红</t>
  </si>
  <si>
    <t>UIBE公共形象塑造与文化传播平台</t>
  </si>
  <si>
    <t>张小锋</t>
  </si>
  <si>
    <t>宁远楼外墙保温节能及装修改造工程</t>
  </si>
  <si>
    <t>既有建筑外墙保温节能改造三期</t>
  </si>
  <si>
    <t>教学实验室设备与教学软件升级改造项目</t>
  </si>
  <si>
    <t>图书馆采购项目（一</t>
  </si>
  <si>
    <t>任明鹤</t>
  </si>
  <si>
    <t>教学办公设备和家具更新项目（一</t>
  </si>
  <si>
    <t>汤谷良</t>
  </si>
  <si>
    <r>
      <t>201</t>
    </r>
    <r>
      <rPr>
        <sz val="10"/>
        <rFont val="宋体"/>
        <family val="3"/>
        <charset val="134"/>
      </rPr>
      <t>6</t>
    </r>
    <r>
      <rPr>
        <sz val="10"/>
        <rFont val="宋体"/>
        <family val="3"/>
        <charset val="134"/>
      </rPr>
      <t>改善办学条件专项统筹</t>
    </r>
    <phoneticPr fontId="3" type="noConversion"/>
  </si>
  <si>
    <t>付希珍</t>
    <phoneticPr fontId="3" type="noConversion"/>
  </si>
  <si>
    <t>报表日期：2016-9-6</t>
    <phoneticPr fontId="3" type="noConversion"/>
  </si>
</sst>
</file>

<file path=xl/styles.xml><?xml version="1.0" encoding="utf-8"?>
<styleSheet xmlns="http://schemas.openxmlformats.org/spreadsheetml/2006/main">
  <numFmts count="4">
    <numFmt numFmtId="176" formatCode="#,##0.00_);[Red]\(#,##0.00\)"/>
    <numFmt numFmtId="177" formatCode="0_ "/>
    <numFmt numFmtId="178" formatCode="#,##0.00_ "/>
    <numFmt numFmtId="179" formatCode="0.00_ "/>
  </numFmts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name val="宋体"/>
      <family val="3"/>
      <charset val="134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b/>
      <sz val="9"/>
      <name val="宋体"/>
      <family val="3"/>
      <charset val="134"/>
    </font>
    <font>
      <sz val="10"/>
      <color indexed="8"/>
      <name val="宋体"/>
      <family val="3"/>
      <charset val="134"/>
    </font>
    <font>
      <sz val="9"/>
      <color indexed="8"/>
      <name val="宋体"/>
      <charset val="134"/>
    </font>
    <font>
      <sz val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2" fillId="2" borderId="0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0" fillId="2" borderId="0" xfId="0" applyFill="1" applyBorder="1" applyAlignment="1"/>
    <xf numFmtId="0" fontId="4" fillId="2" borderId="0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/>
    </xf>
    <xf numFmtId="0" fontId="0" fillId="2" borderId="0" xfId="0" applyFill="1" applyBorder="1" applyAlignment="1">
      <alignment horizontal="center" shrinkToFit="1"/>
    </xf>
    <xf numFmtId="0" fontId="0" fillId="2" borderId="0" xfId="0" applyFill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5" fillId="2" borderId="5" xfId="0" applyFont="1" applyFill="1" applyBorder="1" applyProtection="1">
      <alignment vertical="center"/>
      <protection locked="0"/>
    </xf>
    <xf numFmtId="176" fontId="4" fillId="2" borderId="5" xfId="0" applyNumberFormat="1" applyFont="1" applyFill="1" applyBorder="1" applyAlignment="1">
      <alignment horizontal="center" vertical="center" wrapText="1"/>
    </xf>
    <xf numFmtId="176" fontId="4" fillId="2" borderId="5" xfId="0" applyNumberFormat="1" applyFont="1" applyFill="1" applyBorder="1" applyAlignment="1">
      <alignment horizontal="center" vertical="center"/>
    </xf>
    <xf numFmtId="10" fontId="4" fillId="2" borderId="5" xfId="0" applyNumberFormat="1" applyFont="1" applyFill="1" applyBorder="1">
      <alignment vertical="center"/>
    </xf>
    <xf numFmtId="0" fontId="4" fillId="2" borderId="6" xfId="0" applyFont="1" applyFill="1" applyBorder="1" applyAlignment="1">
      <alignment horizontal="center" vertical="center" shrinkToFit="1"/>
    </xf>
    <xf numFmtId="0" fontId="6" fillId="2" borderId="0" xfId="0" applyFont="1" applyFill="1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5" fillId="2" borderId="8" xfId="0" applyFont="1" applyFill="1" applyBorder="1" applyProtection="1">
      <alignment vertical="center"/>
      <protection locked="0"/>
    </xf>
    <xf numFmtId="176" fontId="4" fillId="2" borderId="8" xfId="0" applyNumberFormat="1" applyFont="1" applyFill="1" applyBorder="1" applyAlignment="1">
      <alignment horizontal="center" vertical="center" wrapText="1"/>
    </xf>
    <xf numFmtId="176" fontId="4" fillId="2" borderId="8" xfId="0" applyNumberFormat="1" applyFont="1" applyFill="1" applyBorder="1" applyAlignment="1">
      <alignment horizontal="center" vertical="center"/>
    </xf>
    <xf numFmtId="10" fontId="4" fillId="2" borderId="8" xfId="0" applyNumberFormat="1" applyFont="1" applyFill="1" applyBorder="1">
      <alignment vertical="center"/>
    </xf>
    <xf numFmtId="0" fontId="4" fillId="2" borderId="9" xfId="0" applyFont="1" applyFill="1" applyBorder="1" applyAlignment="1">
      <alignment horizontal="center" vertical="center" shrinkToFi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horizontal="center" vertical="center"/>
    </xf>
    <xf numFmtId="177" fontId="5" fillId="2" borderId="8" xfId="0" applyNumberFormat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vertical="center"/>
    </xf>
    <xf numFmtId="39" fontId="7" fillId="2" borderId="8" xfId="0" applyNumberFormat="1" applyFont="1" applyFill="1" applyBorder="1" applyAlignment="1">
      <alignment horizontal="right" vertical="center"/>
    </xf>
    <xf numFmtId="178" fontId="5" fillId="2" borderId="8" xfId="0" applyNumberFormat="1" applyFont="1" applyFill="1" applyBorder="1" applyProtection="1">
      <alignment vertical="center"/>
      <protection locked="0"/>
    </xf>
    <xf numFmtId="10" fontId="5" fillId="2" borderId="8" xfId="0" applyNumberFormat="1" applyFont="1" applyFill="1" applyBorder="1">
      <alignment vertical="center"/>
    </xf>
    <xf numFmtId="0" fontId="5" fillId="2" borderId="9" xfId="0" applyFont="1" applyFill="1" applyBorder="1" applyAlignment="1">
      <alignment vertical="center" shrinkToFit="1"/>
    </xf>
    <xf numFmtId="179" fontId="0" fillId="2" borderId="0" xfId="0" applyNumberFormat="1" applyFill="1">
      <alignment vertical="center"/>
    </xf>
    <xf numFmtId="0" fontId="5" fillId="2" borderId="10" xfId="0" applyFont="1" applyFill="1" applyBorder="1" applyAlignment="1">
      <alignment horizontal="center" vertical="center"/>
    </xf>
    <xf numFmtId="177" fontId="5" fillId="2" borderId="11" xfId="0" applyNumberFormat="1" applyFont="1" applyFill="1" applyBorder="1" applyAlignment="1">
      <alignment horizontal="left" vertical="center"/>
    </xf>
    <xf numFmtId="0" fontId="5" fillId="2" borderId="11" xfId="0" applyFont="1" applyFill="1" applyBorder="1" applyAlignment="1">
      <alignment vertical="center"/>
    </xf>
    <xf numFmtId="0" fontId="5" fillId="2" borderId="11" xfId="0" applyFont="1" applyFill="1" applyBorder="1" applyProtection="1">
      <alignment vertical="center"/>
      <protection locked="0"/>
    </xf>
    <xf numFmtId="39" fontId="7" fillId="2" borderId="11" xfId="0" applyNumberFormat="1" applyFont="1" applyFill="1" applyBorder="1" applyAlignment="1">
      <alignment horizontal="right" vertical="center"/>
    </xf>
    <xf numFmtId="178" fontId="5" fillId="2" borderId="11" xfId="0" applyNumberFormat="1" applyFont="1" applyFill="1" applyBorder="1" applyProtection="1">
      <alignment vertical="center"/>
      <protection locked="0"/>
    </xf>
    <xf numFmtId="10" fontId="5" fillId="2" borderId="11" xfId="0" applyNumberFormat="1" applyFont="1" applyFill="1" applyBorder="1">
      <alignment vertical="center"/>
    </xf>
    <xf numFmtId="0" fontId="5" fillId="2" borderId="12" xfId="0" applyFont="1" applyFill="1" applyBorder="1" applyAlignment="1">
      <alignment vertical="center" shrinkToFit="1"/>
    </xf>
    <xf numFmtId="0" fontId="5" fillId="2" borderId="13" xfId="0" applyFont="1" applyFill="1" applyBorder="1" applyAlignment="1">
      <alignment horizontal="center" vertical="center"/>
    </xf>
    <xf numFmtId="177" fontId="0" fillId="2" borderId="14" xfId="0" applyNumberFormat="1" applyFont="1" applyFill="1" applyBorder="1" applyAlignment="1">
      <alignment horizontal="left" vertical="center"/>
    </xf>
    <xf numFmtId="0" fontId="0" fillId="2" borderId="14" xfId="0" applyFont="1" applyFill="1" applyBorder="1" applyAlignment="1">
      <alignment vertical="center"/>
    </xf>
    <xf numFmtId="0" fontId="5" fillId="2" borderId="14" xfId="0" applyFont="1" applyFill="1" applyBorder="1" applyProtection="1">
      <alignment vertical="center"/>
      <protection locked="0"/>
    </xf>
    <xf numFmtId="39" fontId="8" fillId="2" borderId="14" xfId="0" applyNumberFormat="1" applyFont="1" applyFill="1" applyBorder="1" applyAlignment="1">
      <alignment horizontal="right" vertical="center"/>
    </xf>
    <xf numFmtId="178" fontId="5" fillId="2" borderId="14" xfId="0" applyNumberFormat="1" applyFont="1" applyFill="1" applyBorder="1" applyProtection="1">
      <alignment vertical="center"/>
      <protection locked="0"/>
    </xf>
    <xf numFmtId="10" fontId="5" fillId="2" borderId="14" xfId="0" applyNumberFormat="1" applyFont="1" applyFill="1" applyBorder="1">
      <alignment vertical="center"/>
    </xf>
    <xf numFmtId="0" fontId="9" fillId="2" borderId="15" xfId="0" applyFont="1" applyFill="1" applyBorder="1" applyAlignment="1">
      <alignment vertical="center" shrinkToFit="1"/>
    </xf>
    <xf numFmtId="177" fontId="0" fillId="2" borderId="8" xfId="0" applyNumberFormat="1" applyFont="1" applyFill="1" applyBorder="1" applyAlignment="1">
      <alignment horizontal="left" vertical="center"/>
    </xf>
    <xf numFmtId="0" fontId="0" fillId="2" borderId="8" xfId="0" applyFont="1" applyFill="1" applyBorder="1" applyAlignment="1">
      <alignment vertical="center"/>
    </xf>
    <xf numFmtId="39" fontId="8" fillId="2" borderId="8" xfId="0" applyNumberFormat="1" applyFont="1" applyFill="1" applyBorder="1" applyAlignment="1">
      <alignment horizontal="right" vertical="center"/>
    </xf>
    <xf numFmtId="0" fontId="9" fillId="2" borderId="9" xfId="0" applyFont="1" applyFill="1" applyBorder="1" applyAlignment="1">
      <alignment vertical="center" shrinkToFit="1"/>
    </xf>
    <xf numFmtId="0" fontId="5" fillId="2" borderId="11" xfId="0" applyNumberFormat="1" applyFont="1" applyFill="1" applyBorder="1" applyAlignment="1" applyProtection="1">
      <alignment horizontal="left" vertical="center"/>
      <protection locked="0"/>
    </xf>
    <xf numFmtId="0" fontId="5" fillId="2" borderId="0" xfId="0" applyFont="1" applyFill="1" applyAlignment="1">
      <alignment horizontal="left" vertical="center"/>
    </xf>
    <xf numFmtId="14" fontId="5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 shrinkToFit="1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 shrinkToFi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39044;&#31639;&#25191;&#34892;&#25511;&#21046;\2016&#24180;\2016&#24180;&#22269;&#24211;&#19987;&#39033;&#25191;&#34892;&#36827;&#2423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1503"/>
      <sheetName val="源"/>
      <sheetName val="重点专项沟通记录"/>
      <sheetName val="一般专项沟通记录"/>
      <sheetName val="Sheet1"/>
    </sheetNames>
    <sheetDataSet>
      <sheetData sheetId="0"/>
      <sheetData sheetId="1">
        <row r="4">
          <cell r="J4" t="str">
            <v>第 1页/共 20页</v>
          </cell>
        </row>
        <row r="5">
          <cell r="C5" t="str">
            <v>负责人</v>
          </cell>
          <cell r="D5" t="str">
            <v>期初余额</v>
          </cell>
          <cell r="G5" t="str">
            <v>项目往来</v>
          </cell>
          <cell r="I5" t="str">
            <v>项目收支</v>
          </cell>
          <cell r="K5" t="str">
            <v>当前余额</v>
          </cell>
        </row>
        <row r="6">
          <cell r="D6" t="str">
            <v>项目期初结余</v>
          </cell>
          <cell r="E6" t="str">
            <v>暂付款期初</v>
          </cell>
          <cell r="F6" t="str">
            <v>项目期初余额</v>
          </cell>
          <cell r="G6" t="str">
            <v>项目还款</v>
          </cell>
          <cell r="H6" t="str">
            <v>项目借款</v>
          </cell>
          <cell r="I6" t="str">
            <v>项目收入</v>
          </cell>
          <cell r="J6" t="str">
            <v>项目支出</v>
          </cell>
          <cell r="K6" t="str">
            <v>项目结余</v>
          </cell>
        </row>
        <row r="7">
          <cell r="C7">
            <v>721601</v>
          </cell>
          <cell r="D7" t="str">
            <v>学生宿舍改造更新工程一期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4320000</v>
          </cell>
          <cell r="J7">
            <v>278.78918900000002</v>
          </cell>
          <cell r="K7">
            <v>1532108.11</v>
          </cell>
        </row>
        <row r="8">
          <cell r="C8">
            <v>721602</v>
          </cell>
          <cell r="D8" t="str">
            <v>校舍防水及堵漏维修工程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1060000</v>
          </cell>
          <cell r="J8">
            <v>1.467171</v>
          </cell>
          <cell r="K8">
            <v>1045328.29</v>
          </cell>
        </row>
        <row r="9">
          <cell r="C9">
            <v>721603</v>
          </cell>
          <cell r="D9" t="str">
            <v>校园安全一体化工程（消防报警联网工程）二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2340000</v>
          </cell>
          <cell r="J9">
            <v>0</v>
          </cell>
          <cell r="K9">
            <v>2340000</v>
          </cell>
        </row>
        <row r="10">
          <cell r="C10">
            <v>721604</v>
          </cell>
          <cell r="D10" t="str">
            <v>学校污水改造及雨水收集利用工程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2590000</v>
          </cell>
          <cell r="J10">
            <v>0</v>
          </cell>
          <cell r="K10">
            <v>2590000</v>
          </cell>
        </row>
        <row r="11">
          <cell r="C11">
            <v>721605</v>
          </cell>
          <cell r="D11" t="str">
            <v>教室设备改造（三期）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3600000</v>
          </cell>
          <cell r="J11">
            <v>188.04637500000001</v>
          </cell>
          <cell r="K11">
            <v>1719536.25</v>
          </cell>
        </row>
        <row r="12">
          <cell r="C12">
            <v>721606</v>
          </cell>
          <cell r="D12" t="str">
            <v>公共服务体系（四期）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6300000</v>
          </cell>
          <cell r="J12">
            <v>395.31278100000003</v>
          </cell>
          <cell r="K12">
            <v>2346872.19</v>
          </cell>
        </row>
        <row r="13">
          <cell r="C13">
            <v>72160701</v>
          </cell>
          <cell r="D13" t="str">
            <v>学生事务管理系统三期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600000</v>
          </cell>
          <cell r="J13">
            <v>0</v>
          </cell>
          <cell r="K13">
            <v>600000</v>
          </cell>
        </row>
        <row r="14">
          <cell r="C14">
            <v>72160702</v>
          </cell>
          <cell r="D14" t="str">
            <v>外事工作管理信息系统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180000</v>
          </cell>
          <cell r="J14">
            <v>0</v>
          </cell>
          <cell r="K14">
            <v>180000</v>
          </cell>
        </row>
        <row r="15">
          <cell r="C15">
            <v>72160703</v>
          </cell>
          <cell r="D15" t="str">
            <v>校友管理系统建设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200000</v>
          </cell>
          <cell r="J15">
            <v>3.6053999999999999</v>
          </cell>
          <cell r="K15">
            <v>163946</v>
          </cell>
        </row>
        <row r="16">
          <cell r="C16">
            <v>72160704</v>
          </cell>
          <cell r="D16" t="str">
            <v>电子采购与招投标管理平台二期建设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390000</v>
          </cell>
          <cell r="J16">
            <v>0</v>
          </cell>
          <cell r="K16">
            <v>390000</v>
          </cell>
        </row>
        <row r="17">
          <cell r="C17">
            <v>72160705</v>
          </cell>
          <cell r="D17" t="str">
            <v>论文提交系统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80000</v>
          </cell>
          <cell r="J17">
            <v>8</v>
          </cell>
          <cell r="K17">
            <v>0</v>
          </cell>
        </row>
        <row r="18">
          <cell r="C18">
            <v>721608</v>
          </cell>
          <cell r="D18" t="str">
            <v>UIBE公共形象塑造与文化传播平台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1620000</v>
          </cell>
          <cell r="J18">
            <v>0</v>
          </cell>
          <cell r="K18">
            <v>1620000</v>
          </cell>
        </row>
        <row r="19">
          <cell r="C19">
            <v>721609</v>
          </cell>
          <cell r="D19" t="str">
            <v>宁远楼外墙保温节能及装修改造工程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4520000</v>
          </cell>
          <cell r="J19">
            <v>0</v>
          </cell>
          <cell r="K19">
            <v>4520000</v>
          </cell>
        </row>
        <row r="20">
          <cell r="C20">
            <v>721610</v>
          </cell>
          <cell r="D20" t="str">
            <v>既有建筑外墙保温节能改造三期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2970000</v>
          </cell>
          <cell r="J20">
            <v>0</v>
          </cell>
          <cell r="K20">
            <v>2970000</v>
          </cell>
        </row>
        <row r="21">
          <cell r="C21">
            <v>721611</v>
          </cell>
          <cell r="D21" t="str">
            <v>教学实验室设备与教学软件升级改造项目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2340000</v>
          </cell>
          <cell r="J21">
            <v>49.704840000000004</v>
          </cell>
          <cell r="K21">
            <v>1842951.6</v>
          </cell>
        </row>
        <row r="22">
          <cell r="C22">
            <v>721612</v>
          </cell>
          <cell r="D22" t="str">
            <v>图书馆采购项目（一）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8700000</v>
          </cell>
          <cell r="J22">
            <v>346.77920599999999</v>
          </cell>
          <cell r="K22">
            <v>5232207.9400000004</v>
          </cell>
        </row>
        <row r="23">
          <cell r="C23">
            <v>721613</v>
          </cell>
          <cell r="D23" t="str">
            <v>教学办公设备和家具更新项目（一）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4420000</v>
          </cell>
          <cell r="J23">
            <v>12.783899</v>
          </cell>
          <cell r="K23">
            <v>4292161.01</v>
          </cell>
        </row>
        <row r="24">
          <cell r="C24">
            <v>721614</v>
          </cell>
          <cell r="D24" t="str">
            <v>2016年改善基本办学条件专项统筹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3770000</v>
          </cell>
          <cell r="J24">
            <v>38.958905000000001</v>
          </cell>
          <cell r="K24">
            <v>3380410.95</v>
          </cell>
        </row>
        <row r="25">
          <cell r="C25">
            <v>74050810</v>
          </cell>
          <cell r="D25" t="str">
            <v>09年教育部人文社科项目（许亦平）</v>
          </cell>
          <cell r="E25">
            <v>0</v>
          </cell>
          <cell r="F25">
            <v>812</v>
          </cell>
          <cell r="G25">
            <v>0</v>
          </cell>
          <cell r="H25">
            <v>0</v>
          </cell>
          <cell r="J25">
            <v>0</v>
          </cell>
          <cell r="K25">
            <v>812</v>
          </cell>
        </row>
        <row r="26">
          <cell r="C26">
            <v>74051712</v>
          </cell>
          <cell r="D26" t="str">
            <v>我国道路交通事故受害人社会救助基金制度重</v>
          </cell>
          <cell r="E26">
            <v>0</v>
          </cell>
          <cell r="F26">
            <v>9000</v>
          </cell>
          <cell r="G26">
            <v>0</v>
          </cell>
          <cell r="H26">
            <v>0</v>
          </cell>
          <cell r="J26">
            <v>0.9</v>
          </cell>
          <cell r="K26">
            <v>0</v>
          </cell>
        </row>
        <row r="27">
          <cell r="C27">
            <v>74051714</v>
          </cell>
          <cell r="D27" t="str">
            <v>零售商店品牌的企业社会责任战略定位——基</v>
          </cell>
          <cell r="E27">
            <v>0</v>
          </cell>
          <cell r="F27">
            <v>7000</v>
          </cell>
          <cell r="G27">
            <v>0</v>
          </cell>
          <cell r="H27">
            <v>0</v>
          </cell>
          <cell r="J27">
            <v>0.7</v>
          </cell>
          <cell r="K27">
            <v>0</v>
          </cell>
        </row>
        <row r="28">
          <cell r="C28">
            <v>74051717</v>
          </cell>
          <cell r="D28" t="str">
            <v>市场导向和商务环境对物流客户关系及绩效的</v>
          </cell>
          <cell r="E28">
            <v>0</v>
          </cell>
          <cell r="F28">
            <v>129.32</v>
          </cell>
          <cell r="G28">
            <v>0</v>
          </cell>
          <cell r="H28">
            <v>0</v>
          </cell>
          <cell r="J28">
            <v>0</v>
          </cell>
          <cell r="K28">
            <v>129.32</v>
          </cell>
        </row>
        <row r="29">
          <cell r="C29">
            <v>74051718</v>
          </cell>
          <cell r="D29" t="str">
            <v>攀升全球价值链的模块化制造网络价值创新与</v>
          </cell>
          <cell r="E29">
            <v>0</v>
          </cell>
          <cell r="F29">
            <v>9000</v>
          </cell>
          <cell r="G29">
            <v>0</v>
          </cell>
          <cell r="H29">
            <v>0</v>
          </cell>
          <cell r="J29">
            <v>0.28916999999999998</v>
          </cell>
          <cell r="K29">
            <v>6108.3</v>
          </cell>
        </row>
        <row r="30">
          <cell r="C30">
            <v>74051721</v>
          </cell>
          <cell r="D30" t="str">
            <v>基于管理层择时的公司融资决策研究--动因,</v>
          </cell>
          <cell r="E30">
            <v>0</v>
          </cell>
          <cell r="F30">
            <v>6144.6</v>
          </cell>
          <cell r="G30">
            <v>0</v>
          </cell>
          <cell r="H30">
            <v>0</v>
          </cell>
          <cell r="J30">
            <v>0.61304999999999998</v>
          </cell>
          <cell r="K30">
            <v>14.1</v>
          </cell>
        </row>
        <row r="31">
          <cell r="C31">
            <v>74051722</v>
          </cell>
          <cell r="D31" t="str">
            <v>企业并购中人力资源整合风险的控制研究</v>
          </cell>
          <cell r="E31">
            <v>0</v>
          </cell>
          <cell r="F31">
            <v>0.3</v>
          </cell>
          <cell r="G31">
            <v>0</v>
          </cell>
          <cell r="H31">
            <v>0</v>
          </cell>
          <cell r="J31">
            <v>0</v>
          </cell>
          <cell r="K31">
            <v>0.3</v>
          </cell>
        </row>
        <row r="32">
          <cell r="C32">
            <v>74051725</v>
          </cell>
          <cell r="D32" t="str">
            <v>俄罗斯传统经济文化与当代市场经济建设</v>
          </cell>
          <cell r="E32">
            <v>0</v>
          </cell>
          <cell r="F32">
            <v>9000</v>
          </cell>
          <cell r="G32">
            <v>0</v>
          </cell>
          <cell r="H32">
            <v>0</v>
          </cell>
          <cell r="J32">
            <v>0.9</v>
          </cell>
          <cell r="K32">
            <v>0</v>
          </cell>
        </row>
        <row r="33">
          <cell r="C33">
            <v>74051726</v>
          </cell>
          <cell r="D33" t="str">
            <v>当代商务语言的社会语言学研究--中国内地与</v>
          </cell>
          <cell r="E33">
            <v>0</v>
          </cell>
          <cell r="F33">
            <v>9000</v>
          </cell>
          <cell r="G33">
            <v>0</v>
          </cell>
          <cell r="H33">
            <v>0</v>
          </cell>
          <cell r="J33">
            <v>0.9</v>
          </cell>
          <cell r="K33">
            <v>0</v>
          </cell>
        </row>
        <row r="34">
          <cell r="C34">
            <v>74051731</v>
          </cell>
          <cell r="D34" t="str">
            <v>政府治理、关系网络与家族企业成长机制研究</v>
          </cell>
          <cell r="E34">
            <v>0</v>
          </cell>
          <cell r="F34">
            <v>7000</v>
          </cell>
          <cell r="G34">
            <v>0</v>
          </cell>
          <cell r="H34">
            <v>0</v>
          </cell>
          <cell r="J34">
            <v>0.7</v>
          </cell>
          <cell r="K34">
            <v>0</v>
          </cell>
        </row>
        <row r="35">
          <cell r="C35">
            <v>74051732</v>
          </cell>
          <cell r="D35" t="str">
            <v>我国先进制造业基地竞争力评价体系构建和实</v>
          </cell>
          <cell r="E35">
            <v>0</v>
          </cell>
          <cell r="F35">
            <v>7000</v>
          </cell>
          <cell r="G35">
            <v>0</v>
          </cell>
          <cell r="H35">
            <v>0</v>
          </cell>
          <cell r="J35">
            <v>0</v>
          </cell>
          <cell r="K35">
            <v>7000</v>
          </cell>
        </row>
        <row r="36">
          <cell r="C36">
            <v>74051733</v>
          </cell>
          <cell r="D36" t="str">
            <v>基于行为代理理论的高科技企业研发投入决策</v>
          </cell>
          <cell r="E36">
            <v>0</v>
          </cell>
          <cell r="F36">
            <v>7000</v>
          </cell>
          <cell r="G36">
            <v>0</v>
          </cell>
          <cell r="H36">
            <v>0</v>
          </cell>
          <cell r="J36">
            <v>0.7</v>
          </cell>
          <cell r="K36">
            <v>0</v>
          </cell>
        </row>
        <row r="37">
          <cell r="C37">
            <v>74051742</v>
          </cell>
          <cell r="D37" t="str">
            <v>我国文化产业基金运行机制研究</v>
          </cell>
          <cell r="E37">
            <v>0</v>
          </cell>
          <cell r="F37">
            <v>7000</v>
          </cell>
          <cell r="G37">
            <v>0</v>
          </cell>
          <cell r="H37">
            <v>0</v>
          </cell>
          <cell r="J37">
            <v>0.7</v>
          </cell>
          <cell r="K37">
            <v>0</v>
          </cell>
        </row>
        <row r="38">
          <cell r="C38">
            <v>74051743</v>
          </cell>
          <cell r="D38" t="str">
            <v>ESP 教学视阈下专业敏感度与学术语言运用能</v>
          </cell>
          <cell r="E38">
            <v>0</v>
          </cell>
          <cell r="F38">
            <v>7000</v>
          </cell>
          <cell r="G38">
            <v>0</v>
          </cell>
          <cell r="H38">
            <v>0</v>
          </cell>
          <cell r="J38">
            <v>0.7</v>
          </cell>
          <cell r="K38">
            <v>0</v>
          </cell>
        </row>
        <row r="39">
          <cell r="C39">
            <v>74051744</v>
          </cell>
          <cell r="D39" t="str">
            <v>比较诗学的东亚生成</v>
          </cell>
          <cell r="E39">
            <v>0</v>
          </cell>
          <cell r="F39">
            <v>7000</v>
          </cell>
          <cell r="G39">
            <v>0</v>
          </cell>
          <cell r="H39">
            <v>0</v>
          </cell>
          <cell r="J39">
            <v>0</v>
          </cell>
          <cell r="K39">
            <v>7000</v>
          </cell>
        </row>
        <row r="40">
          <cell r="C40">
            <v>74052205</v>
          </cell>
          <cell r="D40" t="str">
            <v>中国跨国企业集团网络治理研究</v>
          </cell>
          <cell r="E40">
            <v>0</v>
          </cell>
          <cell r="F40">
            <v>7565.4</v>
          </cell>
          <cell r="G40">
            <v>0</v>
          </cell>
          <cell r="H40">
            <v>0</v>
          </cell>
          <cell r="J40">
            <v>0.75653999999999999</v>
          </cell>
          <cell r="K40">
            <v>0</v>
          </cell>
        </row>
        <row r="41">
          <cell r="C41">
            <v>74052206</v>
          </cell>
          <cell r="D41" t="str">
            <v>我国央企产融结合风险的微观治理研究</v>
          </cell>
          <cell r="E41">
            <v>0</v>
          </cell>
          <cell r="F41">
            <v>0.11</v>
          </cell>
          <cell r="G41">
            <v>0</v>
          </cell>
          <cell r="H41">
            <v>0</v>
          </cell>
          <cell r="J41">
            <v>0</v>
          </cell>
          <cell r="K41">
            <v>0.11</v>
          </cell>
        </row>
        <row r="42">
          <cell r="C42">
            <v>74052207</v>
          </cell>
          <cell r="D42" t="str">
            <v>会计信息质量、资源配置效率与产业升级研究</v>
          </cell>
          <cell r="E42">
            <v>0</v>
          </cell>
          <cell r="F42">
            <v>173.23</v>
          </cell>
          <cell r="G42">
            <v>0</v>
          </cell>
          <cell r="H42">
            <v>0</v>
          </cell>
          <cell r="J42">
            <v>0</v>
          </cell>
          <cell r="K42">
            <v>173.23</v>
          </cell>
        </row>
        <row r="43">
          <cell r="C43">
            <v>74052208</v>
          </cell>
          <cell r="D43" t="str">
            <v>原产地领域研究及其政策实用性分析</v>
          </cell>
          <cell r="E43">
            <v>0</v>
          </cell>
          <cell r="F43">
            <v>9000</v>
          </cell>
          <cell r="G43">
            <v>0</v>
          </cell>
          <cell r="H43">
            <v>0</v>
          </cell>
          <cell r="J43">
            <v>0.9</v>
          </cell>
          <cell r="K43">
            <v>0</v>
          </cell>
        </row>
        <row r="44">
          <cell r="C44">
            <v>74052210</v>
          </cell>
          <cell r="D44" t="str">
            <v>企业集团、金字塔式控制结构与公司价值</v>
          </cell>
          <cell r="E44">
            <v>0</v>
          </cell>
          <cell r="F44">
            <v>19.04</v>
          </cell>
          <cell r="G44">
            <v>0</v>
          </cell>
          <cell r="H44">
            <v>0</v>
          </cell>
          <cell r="J44">
            <v>0</v>
          </cell>
          <cell r="K44">
            <v>19.04</v>
          </cell>
        </row>
        <row r="45">
          <cell r="C45">
            <v>74052215</v>
          </cell>
          <cell r="D45" t="str">
            <v>北非政局动荡对我国投资该地区及非洲的影响</v>
          </cell>
          <cell r="E45">
            <v>0</v>
          </cell>
          <cell r="F45">
            <v>9000</v>
          </cell>
          <cell r="G45">
            <v>0</v>
          </cell>
          <cell r="H45">
            <v>0</v>
          </cell>
          <cell r="J45">
            <v>0.33613999999999999</v>
          </cell>
          <cell r="K45">
            <v>5638.6</v>
          </cell>
        </row>
        <row r="46">
          <cell r="C46">
            <v>74052218</v>
          </cell>
          <cell r="D46" t="str">
            <v>我国私募股权基金投资研究--基于制度背景视</v>
          </cell>
          <cell r="E46">
            <v>0</v>
          </cell>
          <cell r="F46">
            <v>13287</v>
          </cell>
          <cell r="G46">
            <v>0</v>
          </cell>
          <cell r="H46">
            <v>0</v>
          </cell>
          <cell r="J46">
            <v>0.53856999999999999</v>
          </cell>
          <cell r="K46">
            <v>7901.3</v>
          </cell>
        </row>
        <row r="47">
          <cell r="C47">
            <v>74052221</v>
          </cell>
          <cell r="D47" t="str">
            <v>不完全信息、激励契约与中国资产管理业组织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7000</v>
          </cell>
          <cell r="J47">
            <v>0.48699999999999999</v>
          </cell>
          <cell r="K47">
            <v>2130</v>
          </cell>
        </row>
        <row r="48">
          <cell r="C48">
            <v>74052230</v>
          </cell>
          <cell r="D48" t="str">
            <v>现代汉语双音复合词前位形语素语义组合规律</v>
          </cell>
          <cell r="E48">
            <v>0</v>
          </cell>
          <cell r="F48">
            <v>0.64</v>
          </cell>
          <cell r="G48">
            <v>0</v>
          </cell>
          <cell r="H48">
            <v>0</v>
          </cell>
          <cell r="J48">
            <v>0</v>
          </cell>
          <cell r="K48">
            <v>0.64</v>
          </cell>
        </row>
        <row r="49">
          <cell r="C49">
            <v>74052232</v>
          </cell>
          <cell r="D49" t="str">
            <v>博鳌亚洲论坛发展报告</v>
          </cell>
          <cell r="E49">
            <v>0</v>
          </cell>
          <cell r="F49">
            <v>42500</v>
          </cell>
          <cell r="G49">
            <v>0</v>
          </cell>
          <cell r="H49">
            <v>0</v>
          </cell>
          <cell r="J49">
            <v>0.98199999999999998</v>
          </cell>
          <cell r="K49">
            <v>32680</v>
          </cell>
        </row>
        <row r="50">
          <cell r="C50">
            <v>74052233</v>
          </cell>
          <cell r="D50" t="str">
            <v>世界贸易组织发展报告</v>
          </cell>
          <cell r="E50">
            <v>0</v>
          </cell>
          <cell r="F50">
            <v>298414.40000000002</v>
          </cell>
          <cell r="G50">
            <v>0</v>
          </cell>
          <cell r="H50">
            <v>0</v>
          </cell>
          <cell r="J50">
            <v>22.516577999999999</v>
          </cell>
          <cell r="K50">
            <v>73248.62</v>
          </cell>
        </row>
        <row r="51">
          <cell r="C51">
            <v>74052235</v>
          </cell>
          <cell r="D51" t="str">
            <v>我国碳排放交易市场研究</v>
          </cell>
          <cell r="E51">
            <v>0</v>
          </cell>
          <cell r="F51">
            <v>137588.68</v>
          </cell>
          <cell r="G51">
            <v>0</v>
          </cell>
          <cell r="H51">
            <v>0</v>
          </cell>
          <cell r="J51">
            <v>2.42</v>
          </cell>
          <cell r="K51">
            <v>113388.68</v>
          </cell>
        </row>
        <row r="52">
          <cell r="C52">
            <v>74052302</v>
          </cell>
          <cell r="D52" t="str">
            <v>我国辩护律师涉嫌伪证罪的追诉机制研究</v>
          </cell>
          <cell r="E52">
            <v>0</v>
          </cell>
          <cell r="F52">
            <v>13478</v>
          </cell>
          <cell r="G52">
            <v>0</v>
          </cell>
          <cell r="H52">
            <v>0</v>
          </cell>
          <cell r="J52">
            <v>0.77280000000000004</v>
          </cell>
          <cell r="K52">
            <v>5750</v>
          </cell>
        </row>
        <row r="53">
          <cell r="C53">
            <v>74052303</v>
          </cell>
          <cell r="D53" t="str">
            <v>我国基金会的法律监管机制研究</v>
          </cell>
          <cell r="E53">
            <v>0</v>
          </cell>
          <cell r="F53">
            <v>7000</v>
          </cell>
          <cell r="G53">
            <v>0</v>
          </cell>
          <cell r="H53">
            <v>0</v>
          </cell>
          <cell r="J53">
            <v>0.56000000000000005</v>
          </cell>
          <cell r="K53">
            <v>1400</v>
          </cell>
        </row>
        <row r="54">
          <cell r="C54">
            <v>74052305</v>
          </cell>
          <cell r="D54" t="str">
            <v>当代日本亲台势力对我国台湾问题的影响研究</v>
          </cell>
          <cell r="E54">
            <v>0</v>
          </cell>
          <cell r="F54">
            <v>17710.5</v>
          </cell>
          <cell r="G54">
            <v>0</v>
          </cell>
          <cell r="H54">
            <v>0</v>
          </cell>
          <cell r="J54">
            <v>1.77105</v>
          </cell>
          <cell r="K54">
            <v>0</v>
          </cell>
        </row>
        <row r="55">
          <cell r="C55">
            <v>74052306</v>
          </cell>
          <cell r="D55" t="str">
            <v>基于关系网络与组织学习视角的我国软件与信</v>
          </cell>
          <cell r="E55">
            <v>0</v>
          </cell>
          <cell r="F55">
            <v>0.66</v>
          </cell>
          <cell r="G55">
            <v>0</v>
          </cell>
          <cell r="H55">
            <v>0</v>
          </cell>
          <cell r="I55">
            <v>9000</v>
          </cell>
          <cell r="J55">
            <v>0.90003999999999995</v>
          </cell>
          <cell r="K55">
            <v>0.26</v>
          </cell>
        </row>
        <row r="56">
          <cell r="C56">
            <v>74052307</v>
          </cell>
          <cell r="D56" t="str">
            <v>不同制度情境下人力资源管理实践的差异与整</v>
          </cell>
          <cell r="E56">
            <v>0</v>
          </cell>
          <cell r="F56">
            <v>1.6</v>
          </cell>
          <cell r="G56">
            <v>0</v>
          </cell>
          <cell r="H56">
            <v>0</v>
          </cell>
          <cell r="J56">
            <v>0</v>
          </cell>
          <cell r="K56">
            <v>1.6</v>
          </cell>
        </row>
        <row r="57">
          <cell r="C57">
            <v>74052308</v>
          </cell>
          <cell r="D57" t="str">
            <v>虚拟组织的治理与管理控制研究</v>
          </cell>
          <cell r="E57">
            <v>0</v>
          </cell>
          <cell r="F57">
            <v>38.700000000000003</v>
          </cell>
          <cell r="G57">
            <v>0</v>
          </cell>
          <cell r="H57">
            <v>0</v>
          </cell>
          <cell r="J57">
            <v>0</v>
          </cell>
          <cell r="K57">
            <v>38.700000000000003</v>
          </cell>
        </row>
        <row r="58">
          <cell r="C58">
            <v>74052309</v>
          </cell>
          <cell r="D58" t="str">
            <v>中国制造业OEM企业转型升级的模式及实现路</v>
          </cell>
          <cell r="E58">
            <v>0</v>
          </cell>
          <cell r="F58">
            <v>21000</v>
          </cell>
          <cell r="G58">
            <v>0</v>
          </cell>
          <cell r="H58">
            <v>0</v>
          </cell>
          <cell r="J58">
            <v>0</v>
          </cell>
          <cell r="K58">
            <v>21000</v>
          </cell>
        </row>
        <row r="59">
          <cell r="C59">
            <v>74052310</v>
          </cell>
          <cell r="D59" t="str">
            <v>政策性负担、市场环境与国有股权的治理效应</v>
          </cell>
          <cell r="E59">
            <v>0</v>
          </cell>
          <cell r="F59">
            <v>16.989999999999998</v>
          </cell>
          <cell r="G59">
            <v>0</v>
          </cell>
          <cell r="H59">
            <v>0</v>
          </cell>
          <cell r="J59">
            <v>0</v>
          </cell>
          <cell r="K59">
            <v>16.989999999999998</v>
          </cell>
        </row>
        <row r="60">
          <cell r="C60">
            <v>74052311</v>
          </cell>
          <cell r="D60" t="str">
            <v>和而不同与组织有效性：对组织冲突管理的系</v>
          </cell>
          <cell r="E60">
            <v>0</v>
          </cell>
          <cell r="F60">
            <v>21000</v>
          </cell>
          <cell r="G60">
            <v>0</v>
          </cell>
          <cell r="H60">
            <v>0</v>
          </cell>
          <cell r="J60">
            <v>0.32513200000000003</v>
          </cell>
          <cell r="K60">
            <v>17748.68</v>
          </cell>
        </row>
        <row r="61">
          <cell r="C61">
            <v>74052313</v>
          </cell>
          <cell r="D61" t="str">
            <v>基于Web2.0技术的西方对华“新媒体外交”态</v>
          </cell>
          <cell r="E61">
            <v>0</v>
          </cell>
          <cell r="F61">
            <v>15025.1</v>
          </cell>
          <cell r="G61">
            <v>0</v>
          </cell>
          <cell r="H61">
            <v>0</v>
          </cell>
          <cell r="J61">
            <v>1.0620000000000001</v>
          </cell>
          <cell r="K61">
            <v>4405.1000000000004</v>
          </cell>
        </row>
        <row r="62">
          <cell r="C62">
            <v>74052314</v>
          </cell>
          <cell r="D62" t="str">
            <v>中国海外利益保护机制构建研究</v>
          </cell>
          <cell r="E62">
            <v>0</v>
          </cell>
          <cell r="F62">
            <v>20154</v>
          </cell>
          <cell r="G62">
            <v>0</v>
          </cell>
          <cell r="H62">
            <v>0</v>
          </cell>
          <cell r="J62">
            <v>2.0154000000000001</v>
          </cell>
          <cell r="K62">
            <v>0</v>
          </cell>
        </row>
        <row r="63">
          <cell r="C63">
            <v>74052317</v>
          </cell>
          <cell r="D63" t="str">
            <v>碳金融产品的结构化设计与估值问题研究</v>
          </cell>
          <cell r="E63">
            <v>0</v>
          </cell>
          <cell r="F63">
            <v>21000</v>
          </cell>
          <cell r="G63">
            <v>0</v>
          </cell>
          <cell r="H63">
            <v>0</v>
          </cell>
          <cell r="J63">
            <v>1.6744400000000002</v>
          </cell>
          <cell r="K63">
            <v>4255.6000000000004</v>
          </cell>
        </row>
        <row r="64">
          <cell r="C64">
            <v>74052318</v>
          </cell>
          <cell r="D64" t="str">
            <v>高维因子模型的极大似然分析</v>
          </cell>
          <cell r="E64">
            <v>0</v>
          </cell>
          <cell r="F64">
            <v>1.93</v>
          </cell>
          <cell r="G64">
            <v>0</v>
          </cell>
          <cell r="H64">
            <v>0</v>
          </cell>
          <cell r="J64">
            <v>0</v>
          </cell>
          <cell r="K64">
            <v>1.93</v>
          </cell>
        </row>
        <row r="65">
          <cell r="C65">
            <v>74052319</v>
          </cell>
          <cell r="D65" t="str">
            <v>城乡一体化背景下基于教师研修社区的学习模</v>
          </cell>
          <cell r="E65">
            <v>0</v>
          </cell>
          <cell r="F65">
            <v>27000</v>
          </cell>
          <cell r="G65">
            <v>0</v>
          </cell>
          <cell r="H65">
            <v>0</v>
          </cell>
          <cell r="J65">
            <v>0.46</v>
          </cell>
          <cell r="K65">
            <v>22400</v>
          </cell>
        </row>
        <row r="66">
          <cell r="C66">
            <v>74052320</v>
          </cell>
          <cell r="D66" t="str">
            <v>东北老工业基地的历史记忆与当代文化生产</v>
          </cell>
          <cell r="E66">
            <v>0</v>
          </cell>
          <cell r="F66">
            <v>20872.7</v>
          </cell>
          <cell r="G66">
            <v>0</v>
          </cell>
          <cell r="H66">
            <v>0</v>
          </cell>
          <cell r="J66">
            <v>0.47851000000000005</v>
          </cell>
          <cell r="K66">
            <v>16087.6</v>
          </cell>
        </row>
        <row r="67">
          <cell r="C67">
            <v>74052321</v>
          </cell>
          <cell r="D67" t="str">
            <v>中国参与国际投资体制的新战略研究</v>
          </cell>
          <cell r="E67">
            <v>0</v>
          </cell>
          <cell r="F67">
            <v>0.6</v>
          </cell>
          <cell r="G67">
            <v>0</v>
          </cell>
          <cell r="H67">
            <v>0</v>
          </cell>
          <cell r="J67">
            <v>0</v>
          </cell>
          <cell r="K67">
            <v>0.6</v>
          </cell>
        </row>
        <row r="68">
          <cell r="C68">
            <v>74052322</v>
          </cell>
          <cell r="D68" t="str">
            <v>包容性增长视角下中国家庭负债的适度规模和</v>
          </cell>
          <cell r="E68">
            <v>0</v>
          </cell>
          <cell r="F68">
            <v>27000</v>
          </cell>
          <cell r="G68">
            <v>0</v>
          </cell>
          <cell r="H68">
            <v>0</v>
          </cell>
          <cell r="J68">
            <v>1.2474000000000001</v>
          </cell>
          <cell r="K68">
            <v>14526</v>
          </cell>
        </row>
        <row r="69">
          <cell r="C69">
            <v>74052326</v>
          </cell>
          <cell r="D69" t="str">
            <v>地方政府融资平台违约率的估算与风险防范—</v>
          </cell>
          <cell r="E69">
            <v>0</v>
          </cell>
          <cell r="F69">
            <v>27000</v>
          </cell>
          <cell r="G69">
            <v>0</v>
          </cell>
          <cell r="H69">
            <v>0</v>
          </cell>
          <cell r="J69">
            <v>0</v>
          </cell>
          <cell r="K69">
            <v>27000</v>
          </cell>
        </row>
        <row r="70">
          <cell r="C70">
            <v>74052327</v>
          </cell>
          <cell r="D70" t="str">
            <v>后危机时代银行跨境监管合作机制研究</v>
          </cell>
          <cell r="E70">
            <v>0</v>
          </cell>
          <cell r="F70">
            <v>27000</v>
          </cell>
          <cell r="G70">
            <v>0</v>
          </cell>
          <cell r="H70">
            <v>0</v>
          </cell>
          <cell r="J70">
            <v>0</v>
          </cell>
          <cell r="K70">
            <v>27000</v>
          </cell>
        </row>
        <row r="71">
          <cell r="C71">
            <v>74052328</v>
          </cell>
          <cell r="D71" t="str">
            <v>中国通货膨胀成因量化解析与全面压力测试—</v>
          </cell>
          <cell r="E71">
            <v>0</v>
          </cell>
          <cell r="F71">
            <v>27000</v>
          </cell>
          <cell r="G71">
            <v>0</v>
          </cell>
          <cell r="H71">
            <v>0</v>
          </cell>
          <cell r="J71">
            <v>0.41238000000000002</v>
          </cell>
          <cell r="K71">
            <v>22876.2</v>
          </cell>
        </row>
        <row r="72">
          <cell r="C72">
            <v>74052329</v>
          </cell>
          <cell r="D72" t="str">
            <v>证券交易税能够稳定市场吗？</v>
          </cell>
          <cell r="E72">
            <v>0</v>
          </cell>
          <cell r="F72">
            <v>21000</v>
          </cell>
          <cell r="G72">
            <v>0</v>
          </cell>
          <cell r="H72">
            <v>0</v>
          </cell>
          <cell r="J72">
            <v>-0.35199999999999998</v>
          </cell>
          <cell r="K72">
            <v>24520</v>
          </cell>
        </row>
        <row r="73">
          <cell r="C73">
            <v>74052332</v>
          </cell>
          <cell r="D73" t="str">
            <v>我国银行贷款质量的内在机理及影响因素分析</v>
          </cell>
          <cell r="E73">
            <v>0</v>
          </cell>
          <cell r="F73">
            <v>14681.12</v>
          </cell>
          <cell r="G73">
            <v>0</v>
          </cell>
          <cell r="H73">
            <v>0</v>
          </cell>
          <cell r="J73">
            <v>0.93559999999999999</v>
          </cell>
          <cell r="K73">
            <v>5325.12</v>
          </cell>
        </row>
        <row r="74">
          <cell r="C74">
            <v>74052335</v>
          </cell>
          <cell r="D74" t="str">
            <v>高铁与民航竞争的博弈模型研究和实证分析</v>
          </cell>
          <cell r="E74">
            <v>0</v>
          </cell>
          <cell r="F74">
            <v>0.12</v>
          </cell>
          <cell r="G74">
            <v>0</v>
          </cell>
          <cell r="H74">
            <v>0</v>
          </cell>
          <cell r="J74">
            <v>0</v>
          </cell>
          <cell r="K74">
            <v>0.12</v>
          </cell>
        </row>
        <row r="75">
          <cell r="C75">
            <v>74052336</v>
          </cell>
          <cell r="D75" t="str">
            <v>不确定技术变革条件下的产业追赶机制研究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J75">
            <v>-4.2500000000000003E-3</v>
          </cell>
          <cell r="K75">
            <v>42.5</v>
          </cell>
        </row>
        <row r="76">
          <cell r="C76">
            <v>74052337</v>
          </cell>
          <cell r="D76" t="str">
            <v>城市失能老人照护中的劳动力供需矛盾与人力</v>
          </cell>
          <cell r="E76">
            <v>0</v>
          </cell>
          <cell r="F76">
            <v>21000</v>
          </cell>
          <cell r="G76">
            <v>0</v>
          </cell>
          <cell r="H76">
            <v>0</v>
          </cell>
          <cell r="J76">
            <v>2.1</v>
          </cell>
          <cell r="K76">
            <v>0</v>
          </cell>
        </row>
        <row r="77">
          <cell r="C77">
            <v>74052603</v>
          </cell>
          <cell r="D77" t="str">
            <v>西部受援高校教师和管理干部进修项目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60000</v>
          </cell>
          <cell r="J77">
            <v>3.0093000000000001</v>
          </cell>
          <cell r="K77">
            <v>29907</v>
          </cell>
        </row>
        <row r="78">
          <cell r="C78">
            <v>740527</v>
          </cell>
          <cell r="D78" t="str">
            <v>学位建设专项（MIB教指委项目）</v>
          </cell>
          <cell r="E78">
            <v>0</v>
          </cell>
          <cell r="F78">
            <v>751048.93</v>
          </cell>
          <cell r="G78">
            <v>0</v>
          </cell>
          <cell r="H78">
            <v>0</v>
          </cell>
          <cell r="J78">
            <v>4.2555800000000001</v>
          </cell>
          <cell r="K78">
            <v>708493.13</v>
          </cell>
        </row>
        <row r="79">
          <cell r="C79">
            <v>74052802</v>
          </cell>
          <cell r="D79" t="str">
            <v>动产担保公示及其优先顺位规则研究</v>
          </cell>
          <cell r="E79">
            <v>0</v>
          </cell>
          <cell r="F79">
            <v>40000</v>
          </cell>
          <cell r="G79">
            <v>0</v>
          </cell>
          <cell r="H79">
            <v>0</v>
          </cell>
          <cell r="J79">
            <v>2.9148000000000001</v>
          </cell>
          <cell r="K79">
            <v>10852</v>
          </cell>
        </row>
        <row r="80">
          <cell r="C80">
            <v>74052803</v>
          </cell>
          <cell r="D80" t="str">
            <v>行政裁量的司法审查技术研究：基于中美经典</v>
          </cell>
          <cell r="E80">
            <v>0</v>
          </cell>
          <cell r="F80">
            <v>32000</v>
          </cell>
          <cell r="G80">
            <v>0</v>
          </cell>
          <cell r="H80">
            <v>0</v>
          </cell>
          <cell r="J80">
            <v>1.8551500000000001</v>
          </cell>
          <cell r="K80">
            <v>13448.5</v>
          </cell>
        </row>
        <row r="81">
          <cell r="C81">
            <v>74052806</v>
          </cell>
          <cell r="D81" t="str">
            <v>民法典视野下的不当得利制度研究——欧洲的</v>
          </cell>
          <cell r="E81">
            <v>0</v>
          </cell>
          <cell r="F81">
            <v>32000</v>
          </cell>
          <cell r="G81">
            <v>0</v>
          </cell>
          <cell r="H81">
            <v>0</v>
          </cell>
          <cell r="J81">
            <v>0</v>
          </cell>
          <cell r="K81">
            <v>32000</v>
          </cell>
        </row>
        <row r="82">
          <cell r="C82">
            <v>74052807</v>
          </cell>
          <cell r="D82" t="str">
            <v>全球价值链视角下的两岸产业合作研究</v>
          </cell>
          <cell r="E82">
            <v>0</v>
          </cell>
          <cell r="F82">
            <v>40000</v>
          </cell>
          <cell r="G82">
            <v>0</v>
          </cell>
          <cell r="H82">
            <v>0</v>
          </cell>
          <cell r="J82">
            <v>3.9999899999999999</v>
          </cell>
          <cell r="K82">
            <v>0.1</v>
          </cell>
        </row>
        <row r="83">
          <cell r="C83">
            <v>74052810</v>
          </cell>
          <cell r="D83" t="str">
            <v>社会责任，合法性与适应能力：国有企业提升</v>
          </cell>
          <cell r="E83">
            <v>0</v>
          </cell>
          <cell r="F83">
            <v>40000</v>
          </cell>
          <cell r="G83">
            <v>0</v>
          </cell>
          <cell r="H83">
            <v>0</v>
          </cell>
          <cell r="J83">
            <v>2.9947900000000001</v>
          </cell>
          <cell r="K83">
            <v>10052.1</v>
          </cell>
        </row>
        <row r="84">
          <cell r="C84">
            <v>74052811</v>
          </cell>
          <cell r="D84" t="str">
            <v>和谐社会视野下公共领导力与执行力建设研究</v>
          </cell>
          <cell r="E84">
            <v>0</v>
          </cell>
          <cell r="F84">
            <v>13322.5</v>
          </cell>
          <cell r="G84">
            <v>0</v>
          </cell>
          <cell r="H84">
            <v>0</v>
          </cell>
          <cell r="I84">
            <v>10000</v>
          </cell>
          <cell r="J84">
            <v>2.3322500000000002</v>
          </cell>
          <cell r="K84">
            <v>0</v>
          </cell>
        </row>
        <row r="85">
          <cell r="C85">
            <v>74052812</v>
          </cell>
          <cell r="D85" t="str">
            <v>农户生猪养殖合作经营创新发展与金融支持政</v>
          </cell>
          <cell r="E85">
            <v>0</v>
          </cell>
          <cell r="F85">
            <v>32000</v>
          </cell>
          <cell r="G85">
            <v>0</v>
          </cell>
          <cell r="H85">
            <v>0</v>
          </cell>
          <cell r="J85">
            <v>2.8185290000000003</v>
          </cell>
          <cell r="K85">
            <v>3814.71</v>
          </cell>
        </row>
        <row r="86">
          <cell r="C86">
            <v>74052813</v>
          </cell>
          <cell r="D86" t="str">
            <v>国家边界安全空间演变与政策实践研究——兼</v>
          </cell>
          <cell r="E86">
            <v>0</v>
          </cell>
          <cell r="F86">
            <v>29050</v>
          </cell>
          <cell r="G86">
            <v>0</v>
          </cell>
          <cell r="H86">
            <v>0</v>
          </cell>
          <cell r="J86">
            <v>2.72329</v>
          </cell>
          <cell r="K86">
            <v>1817.1</v>
          </cell>
        </row>
        <row r="87">
          <cell r="C87">
            <v>74052814</v>
          </cell>
          <cell r="D87" t="str">
            <v>近代海河航道治理研究</v>
          </cell>
          <cell r="E87">
            <v>0</v>
          </cell>
          <cell r="F87">
            <v>32000</v>
          </cell>
          <cell r="G87">
            <v>0</v>
          </cell>
          <cell r="H87">
            <v>0</v>
          </cell>
          <cell r="J87">
            <v>3.2</v>
          </cell>
          <cell r="K87">
            <v>0</v>
          </cell>
        </row>
        <row r="88">
          <cell r="C88">
            <v>74052816</v>
          </cell>
          <cell r="D88" t="str">
            <v>税收对居民收入的福利效应及调节机制研究</v>
          </cell>
          <cell r="E88">
            <v>0</v>
          </cell>
          <cell r="F88">
            <v>40000</v>
          </cell>
          <cell r="G88">
            <v>0</v>
          </cell>
          <cell r="H88">
            <v>0</v>
          </cell>
          <cell r="J88">
            <v>3.9999989999999999</v>
          </cell>
          <cell r="K88">
            <v>0.01</v>
          </cell>
        </row>
        <row r="89">
          <cell r="C89">
            <v>74052817</v>
          </cell>
          <cell r="D89" t="str">
            <v>赶超型工业化的模式变迁与经常项目顺差：一</v>
          </cell>
          <cell r="E89">
            <v>0</v>
          </cell>
          <cell r="F89">
            <v>40000</v>
          </cell>
          <cell r="G89">
            <v>0</v>
          </cell>
          <cell r="H89">
            <v>0</v>
          </cell>
          <cell r="J89">
            <v>2.1461160000000001</v>
          </cell>
          <cell r="K89">
            <v>18538.84</v>
          </cell>
        </row>
        <row r="90">
          <cell r="C90">
            <v>74052818</v>
          </cell>
          <cell r="D90" t="str">
            <v>刘易斯拐点、产业结构调整与经济转型的路径</v>
          </cell>
          <cell r="E90">
            <v>0</v>
          </cell>
          <cell r="F90">
            <v>32000</v>
          </cell>
          <cell r="G90">
            <v>0</v>
          </cell>
          <cell r="H90">
            <v>0</v>
          </cell>
          <cell r="J90">
            <v>0.73007</v>
          </cell>
          <cell r="K90">
            <v>24699.3</v>
          </cell>
        </row>
        <row r="91">
          <cell r="C91">
            <v>74052819</v>
          </cell>
          <cell r="D91" t="str">
            <v>系统性风险度量指标在主权及地方政府债务风</v>
          </cell>
          <cell r="E91">
            <v>0</v>
          </cell>
          <cell r="F91">
            <v>32000</v>
          </cell>
          <cell r="G91">
            <v>0</v>
          </cell>
          <cell r="H91">
            <v>0</v>
          </cell>
          <cell r="J91">
            <v>2.9356259999999996</v>
          </cell>
          <cell r="K91">
            <v>2643.74</v>
          </cell>
        </row>
        <row r="92">
          <cell r="C92">
            <v>74052820</v>
          </cell>
          <cell r="D92" t="str">
            <v>结构改革与中国区域协调发展异质性模式研究</v>
          </cell>
          <cell r="E92">
            <v>0</v>
          </cell>
          <cell r="F92">
            <v>32000</v>
          </cell>
          <cell r="G92">
            <v>0</v>
          </cell>
          <cell r="H92">
            <v>0</v>
          </cell>
          <cell r="J92">
            <v>1.2819499999999999</v>
          </cell>
          <cell r="K92">
            <v>19180.5</v>
          </cell>
        </row>
        <row r="93">
          <cell r="C93">
            <v>74052821</v>
          </cell>
          <cell r="D93" t="str">
            <v>宏观视角下的跨境金融市场风险传染研究</v>
          </cell>
          <cell r="E93">
            <v>0</v>
          </cell>
          <cell r="F93">
            <v>32000</v>
          </cell>
          <cell r="G93">
            <v>0</v>
          </cell>
          <cell r="H93">
            <v>0</v>
          </cell>
          <cell r="J93">
            <v>3.1999900000000001</v>
          </cell>
          <cell r="K93">
            <v>0.1</v>
          </cell>
        </row>
        <row r="94">
          <cell r="C94">
            <v>74052822</v>
          </cell>
          <cell r="D94" t="str">
            <v>中国式财政分权与地方政府财政行为的周期性</v>
          </cell>
          <cell r="E94">
            <v>0</v>
          </cell>
          <cell r="F94">
            <v>32000</v>
          </cell>
          <cell r="G94">
            <v>0</v>
          </cell>
          <cell r="H94">
            <v>0</v>
          </cell>
          <cell r="I94">
            <v>8000</v>
          </cell>
          <cell r="J94">
            <v>0</v>
          </cell>
          <cell r="K94">
            <v>40000</v>
          </cell>
        </row>
        <row r="95">
          <cell r="C95">
            <v>74052823</v>
          </cell>
          <cell r="D95" t="str">
            <v>异质性信念与资产价格泡沫</v>
          </cell>
          <cell r="E95">
            <v>0</v>
          </cell>
          <cell r="F95">
            <v>32000</v>
          </cell>
          <cell r="G95">
            <v>0</v>
          </cell>
          <cell r="H95">
            <v>0</v>
          </cell>
          <cell r="J95">
            <v>3.2</v>
          </cell>
          <cell r="K95">
            <v>0</v>
          </cell>
        </row>
        <row r="96">
          <cell r="C96">
            <v>74052824</v>
          </cell>
          <cell r="D96" t="str">
            <v>中国城镇化进程中消费增长动力研究</v>
          </cell>
          <cell r="E96">
            <v>0</v>
          </cell>
          <cell r="F96">
            <v>32000</v>
          </cell>
          <cell r="G96">
            <v>0</v>
          </cell>
          <cell r="H96">
            <v>0</v>
          </cell>
          <cell r="J96">
            <v>3.2</v>
          </cell>
          <cell r="K96">
            <v>0</v>
          </cell>
        </row>
        <row r="97">
          <cell r="C97">
            <v>74052827</v>
          </cell>
          <cell r="D97" t="str">
            <v>我国出版企业的专业化与多元化经营研究</v>
          </cell>
          <cell r="E97">
            <v>0</v>
          </cell>
          <cell r="F97">
            <v>38559.120000000003</v>
          </cell>
          <cell r="G97">
            <v>0</v>
          </cell>
          <cell r="H97">
            <v>0</v>
          </cell>
          <cell r="I97">
            <v>10000</v>
          </cell>
          <cell r="J97">
            <v>1.7085429999999999</v>
          </cell>
          <cell r="K97">
            <v>31473.69</v>
          </cell>
        </row>
        <row r="98">
          <cell r="C98">
            <v>74052828</v>
          </cell>
          <cell r="D98" t="str">
            <v>出版企业的文化责任研究</v>
          </cell>
          <cell r="E98">
            <v>0</v>
          </cell>
          <cell r="F98">
            <v>40000</v>
          </cell>
          <cell r="G98">
            <v>0</v>
          </cell>
          <cell r="H98">
            <v>0</v>
          </cell>
          <cell r="I98">
            <v>10000</v>
          </cell>
          <cell r="J98">
            <v>4.9257309999999999</v>
          </cell>
          <cell r="K98">
            <v>742.69</v>
          </cell>
        </row>
        <row r="99">
          <cell r="C99">
            <v>74053501</v>
          </cell>
          <cell r="D99" t="str">
            <v>提升中国产品海外形象研究</v>
          </cell>
          <cell r="E99">
            <v>0</v>
          </cell>
          <cell r="F99">
            <v>321008.24</v>
          </cell>
          <cell r="G99">
            <v>0</v>
          </cell>
          <cell r="H99">
            <v>0</v>
          </cell>
          <cell r="J99">
            <v>25.199524</v>
          </cell>
          <cell r="K99">
            <v>69013</v>
          </cell>
        </row>
        <row r="100">
          <cell r="C100">
            <v>74053502</v>
          </cell>
          <cell r="D100" t="str">
            <v>中国中小企业发展报告</v>
          </cell>
          <cell r="E100">
            <v>0</v>
          </cell>
          <cell r="F100">
            <v>450589.15</v>
          </cell>
          <cell r="G100">
            <v>0</v>
          </cell>
          <cell r="H100">
            <v>0</v>
          </cell>
          <cell r="J100">
            <v>-0.13639999999999999</v>
          </cell>
          <cell r="K100">
            <v>451953.15</v>
          </cell>
        </row>
        <row r="101">
          <cell r="C101">
            <v>74053503</v>
          </cell>
          <cell r="D101" t="str">
            <v>中国企业海外发展报告</v>
          </cell>
          <cell r="E101">
            <v>0</v>
          </cell>
          <cell r="F101">
            <v>50000</v>
          </cell>
          <cell r="G101">
            <v>0</v>
          </cell>
          <cell r="H101">
            <v>0</v>
          </cell>
          <cell r="J101">
            <v>5</v>
          </cell>
          <cell r="K101">
            <v>0</v>
          </cell>
        </row>
        <row r="102">
          <cell r="C102">
            <v>74053504</v>
          </cell>
          <cell r="D102" t="str">
            <v>情感意义与人际关系研究－基于对情感意义</v>
          </cell>
          <cell r="E102">
            <v>0</v>
          </cell>
          <cell r="F102">
            <v>7000</v>
          </cell>
          <cell r="G102">
            <v>0</v>
          </cell>
          <cell r="H102">
            <v>0</v>
          </cell>
          <cell r="J102">
            <v>0.7</v>
          </cell>
          <cell r="K102">
            <v>0</v>
          </cell>
        </row>
        <row r="103">
          <cell r="C103">
            <v>74053801</v>
          </cell>
          <cell r="D103" t="str">
            <v>深化人民币汇率形成机制改革研究——基于WT</v>
          </cell>
          <cell r="E103">
            <v>0</v>
          </cell>
          <cell r="F103">
            <v>0.02</v>
          </cell>
          <cell r="G103">
            <v>0</v>
          </cell>
          <cell r="H103">
            <v>0</v>
          </cell>
          <cell r="J103">
            <v>0</v>
          </cell>
          <cell r="K103">
            <v>0.02</v>
          </cell>
        </row>
        <row r="104">
          <cell r="C104">
            <v>74053802</v>
          </cell>
          <cell r="D104" t="str">
            <v>新一代国际服务贸易规则的构建及中国的应对</v>
          </cell>
          <cell r="E104">
            <v>0</v>
          </cell>
          <cell r="F104">
            <v>41793.599999999999</v>
          </cell>
          <cell r="G104">
            <v>0</v>
          </cell>
          <cell r="H104">
            <v>0</v>
          </cell>
          <cell r="J104">
            <v>0</v>
          </cell>
          <cell r="K104">
            <v>41793.599999999999</v>
          </cell>
        </row>
        <row r="105">
          <cell r="C105">
            <v>74053803</v>
          </cell>
          <cell r="D105" t="str">
            <v>2014自设项目</v>
          </cell>
          <cell r="E105">
            <v>0</v>
          </cell>
          <cell r="F105">
            <v>34777.9</v>
          </cell>
          <cell r="G105">
            <v>0</v>
          </cell>
          <cell r="H105">
            <v>0</v>
          </cell>
          <cell r="J105">
            <v>2.3330160000000002</v>
          </cell>
          <cell r="K105">
            <v>11447.74</v>
          </cell>
        </row>
        <row r="106">
          <cell r="C106">
            <v>74053804</v>
          </cell>
          <cell r="D106" t="str">
            <v>2014学术会议费</v>
          </cell>
          <cell r="E106">
            <v>0</v>
          </cell>
          <cell r="F106">
            <v>71388.31</v>
          </cell>
          <cell r="G106">
            <v>0</v>
          </cell>
          <cell r="H106">
            <v>0</v>
          </cell>
          <cell r="J106">
            <v>4.0191099999999995</v>
          </cell>
          <cell r="K106">
            <v>31197.21</v>
          </cell>
        </row>
        <row r="107">
          <cell r="C107">
            <v>74053805</v>
          </cell>
          <cell r="D107" t="str">
            <v>2014资料、期刊、网络、数据库建设</v>
          </cell>
          <cell r="E107">
            <v>0</v>
          </cell>
          <cell r="F107">
            <v>197452</v>
          </cell>
          <cell r="G107">
            <v>0</v>
          </cell>
          <cell r="H107">
            <v>0</v>
          </cell>
          <cell r="J107">
            <v>11.442361999999999</v>
          </cell>
          <cell r="K107">
            <v>83028.38</v>
          </cell>
        </row>
        <row r="108">
          <cell r="C108">
            <v>74053806</v>
          </cell>
          <cell r="D108" t="str">
            <v>环境不确定性、组织冗余与企业生存：资源依</v>
          </cell>
          <cell r="E108">
            <v>0</v>
          </cell>
          <cell r="F108">
            <v>12964.94</v>
          </cell>
          <cell r="G108">
            <v>0</v>
          </cell>
          <cell r="H108">
            <v>0</v>
          </cell>
          <cell r="J108">
            <v>1.296473</v>
          </cell>
          <cell r="K108">
            <v>0.21</v>
          </cell>
        </row>
        <row r="109">
          <cell r="C109">
            <v>74053807</v>
          </cell>
          <cell r="D109" t="str">
            <v>社会资本、企业能力与企业国际化绩效：CEO</v>
          </cell>
          <cell r="E109">
            <v>0</v>
          </cell>
          <cell r="F109">
            <v>35132.68</v>
          </cell>
          <cell r="G109">
            <v>0</v>
          </cell>
          <cell r="H109">
            <v>0</v>
          </cell>
          <cell r="J109">
            <v>3.1923369999999998</v>
          </cell>
          <cell r="K109">
            <v>3209.31</v>
          </cell>
        </row>
        <row r="110">
          <cell r="C110">
            <v>74053810</v>
          </cell>
          <cell r="D110" t="str">
            <v>多语种背景下侵权法标准法律英语翻译研究：</v>
          </cell>
          <cell r="E110">
            <v>0</v>
          </cell>
          <cell r="F110">
            <v>200</v>
          </cell>
          <cell r="G110">
            <v>0</v>
          </cell>
          <cell r="H110">
            <v>0</v>
          </cell>
          <cell r="J110">
            <v>0</v>
          </cell>
          <cell r="K110">
            <v>200</v>
          </cell>
        </row>
        <row r="111">
          <cell r="C111">
            <v>74053811</v>
          </cell>
          <cell r="D111" t="str">
            <v>基于需求分析优化商务英语人才培养模式</v>
          </cell>
          <cell r="E111">
            <v>0</v>
          </cell>
          <cell r="F111">
            <v>33200.6</v>
          </cell>
          <cell r="G111">
            <v>0</v>
          </cell>
          <cell r="H111">
            <v>0</v>
          </cell>
          <cell r="J111">
            <v>1.6294999999999999</v>
          </cell>
          <cell r="K111">
            <v>16905.599999999999</v>
          </cell>
        </row>
        <row r="112">
          <cell r="C112">
            <v>74053812</v>
          </cell>
          <cell r="D112" t="str">
            <v>面向中国学生的英语动词语法错误自动检查研</v>
          </cell>
          <cell r="E112">
            <v>0</v>
          </cell>
          <cell r="F112">
            <v>33345.879999999997</v>
          </cell>
          <cell r="G112">
            <v>0</v>
          </cell>
          <cell r="H112">
            <v>0</v>
          </cell>
          <cell r="J112">
            <v>2.7965009999999997</v>
          </cell>
          <cell r="K112">
            <v>5380.87</v>
          </cell>
        </row>
        <row r="113">
          <cell r="C113">
            <v>74053813</v>
          </cell>
          <cell r="D113" t="str">
            <v>通货膨胀下的资产配置问题研究</v>
          </cell>
          <cell r="E113">
            <v>0</v>
          </cell>
          <cell r="F113">
            <v>45544.7</v>
          </cell>
          <cell r="G113">
            <v>0</v>
          </cell>
          <cell r="H113">
            <v>0</v>
          </cell>
          <cell r="J113">
            <v>4.2042999999999999</v>
          </cell>
          <cell r="K113">
            <v>3501.7</v>
          </cell>
        </row>
        <row r="114">
          <cell r="C114">
            <v>74053814</v>
          </cell>
          <cell r="D114" t="str">
            <v>信息不对称环境下金融控股公司管控模式研究</v>
          </cell>
          <cell r="E114">
            <v>0</v>
          </cell>
          <cell r="F114">
            <v>19897.900000000001</v>
          </cell>
          <cell r="G114">
            <v>0</v>
          </cell>
          <cell r="H114">
            <v>0</v>
          </cell>
          <cell r="J114">
            <v>1.594644</v>
          </cell>
          <cell r="K114">
            <v>3951.46</v>
          </cell>
        </row>
        <row r="115">
          <cell r="C115">
            <v>74053815</v>
          </cell>
          <cell r="D115" t="str">
            <v>人力资本对创业活动的影响研究</v>
          </cell>
          <cell r="E115">
            <v>0</v>
          </cell>
          <cell r="F115">
            <v>32846.32</v>
          </cell>
          <cell r="G115">
            <v>0</v>
          </cell>
          <cell r="H115">
            <v>0</v>
          </cell>
          <cell r="J115">
            <v>1.8049099999999998</v>
          </cell>
          <cell r="K115">
            <v>14797.22</v>
          </cell>
        </row>
        <row r="116">
          <cell r="C116">
            <v>74053816</v>
          </cell>
          <cell r="D116" t="str">
            <v>产业地理与美国对华贸易政策的政治经济学分</v>
          </cell>
          <cell r="E116">
            <v>0</v>
          </cell>
          <cell r="F116">
            <v>35768</v>
          </cell>
          <cell r="G116">
            <v>0</v>
          </cell>
          <cell r="H116">
            <v>0</v>
          </cell>
          <cell r="J116">
            <v>0</v>
          </cell>
          <cell r="K116">
            <v>35768</v>
          </cell>
        </row>
        <row r="117">
          <cell r="C117">
            <v>74053817</v>
          </cell>
          <cell r="D117" t="str">
            <v>腐败与经济增长非线性关系的研究：基于要素</v>
          </cell>
          <cell r="E117">
            <v>0</v>
          </cell>
          <cell r="F117">
            <v>33054</v>
          </cell>
          <cell r="G117">
            <v>0</v>
          </cell>
          <cell r="H117">
            <v>0</v>
          </cell>
          <cell r="J117">
            <v>1.0322</v>
          </cell>
          <cell r="K117">
            <v>22732</v>
          </cell>
        </row>
        <row r="118">
          <cell r="C118">
            <v>74053820</v>
          </cell>
          <cell r="D118" t="str">
            <v>市场化环境下我国大学出版社的学术出版研究</v>
          </cell>
          <cell r="E118">
            <v>0</v>
          </cell>
          <cell r="F118">
            <v>42408.5</v>
          </cell>
          <cell r="G118">
            <v>0</v>
          </cell>
          <cell r="H118">
            <v>0</v>
          </cell>
          <cell r="J118">
            <v>0.94245900000000005</v>
          </cell>
          <cell r="K118">
            <v>32983.910000000003</v>
          </cell>
        </row>
        <row r="119">
          <cell r="C119">
            <v>74053821</v>
          </cell>
          <cell r="D119" t="str">
            <v>高校哲学社会科学期刊评价体系研究</v>
          </cell>
          <cell r="E119">
            <v>0</v>
          </cell>
          <cell r="F119">
            <v>12439.4</v>
          </cell>
          <cell r="G119">
            <v>0</v>
          </cell>
          <cell r="H119">
            <v>0</v>
          </cell>
          <cell r="J119">
            <v>1.24394</v>
          </cell>
          <cell r="K119">
            <v>0</v>
          </cell>
        </row>
        <row r="120">
          <cell r="C120">
            <v>74053823</v>
          </cell>
          <cell r="D120" t="str">
            <v>企业互联网金融发展路径及风险防范研究——</v>
          </cell>
          <cell r="E120">
            <v>0</v>
          </cell>
          <cell r="F120">
            <v>10791</v>
          </cell>
          <cell r="G120">
            <v>0</v>
          </cell>
          <cell r="H120">
            <v>0</v>
          </cell>
          <cell r="J120">
            <v>0.99975999999999998</v>
          </cell>
          <cell r="K120">
            <v>793.4</v>
          </cell>
        </row>
        <row r="121">
          <cell r="C121">
            <v>74053824</v>
          </cell>
          <cell r="D121" t="str">
            <v>网络学习共同体对高校学习型班集体建设效用</v>
          </cell>
          <cell r="E121">
            <v>0</v>
          </cell>
          <cell r="F121">
            <v>0.1</v>
          </cell>
          <cell r="G121">
            <v>0</v>
          </cell>
          <cell r="H121">
            <v>0</v>
          </cell>
          <cell r="J121">
            <v>0</v>
          </cell>
          <cell r="K121">
            <v>0.1</v>
          </cell>
        </row>
        <row r="122">
          <cell r="C122">
            <v>74053825</v>
          </cell>
          <cell r="D122" t="str">
            <v>中国签订双边投资协定促进效应分析与优化策</v>
          </cell>
          <cell r="E122">
            <v>0</v>
          </cell>
          <cell r="F122">
            <v>22326</v>
          </cell>
          <cell r="G122">
            <v>0</v>
          </cell>
          <cell r="H122">
            <v>0</v>
          </cell>
          <cell r="J122">
            <v>0.72529300000000008</v>
          </cell>
          <cell r="K122">
            <v>15073.07</v>
          </cell>
        </row>
        <row r="123">
          <cell r="C123">
            <v>740540</v>
          </cell>
          <cell r="D123" t="str">
            <v>2020年教育公平与社会公平关系及国际比较</v>
          </cell>
          <cell r="E123">
            <v>0</v>
          </cell>
          <cell r="F123">
            <v>197743</v>
          </cell>
          <cell r="G123">
            <v>0</v>
          </cell>
          <cell r="H123">
            <v>0</v>
          </cell>
          <cell r="J123">
            <v>8.9301410000000008</v>
          </cell>
          <cell r="K123">
            <v>108441.59</v>
          </cell>
        </row>
        <row r="124">
          <cell r="C124">
            <v>740541</v>
          </cell>
          <cell r="D124" t="str">
            <v>高等教育结构调整国际比较研究</v>
          </cell>
          <cell r="E124">
            <v>0</v>
          </cell>
          <cell r="F124">
            <v>75490.570000000007</v>
          </cell>
          <cell r="G124">
            <v>0</v>
          </cell>
          <cell r="H124">
            <v>0</v>
          </cell>
          <cell r="J124">
            <v>5.0566900000000006</v>
          </cell>
          <cell r="K124">
            <v>24923.67</v>
          </cell>
        </row>
        <row r="125">
          <cell r="C125">
            <v>740542</v>
          </cell>
          <cell r="D125" t="str">
            <v>新形势下民办教育体制机制发展创新研究</v>
          </cell>
          <cell r="E125">
            <v>0</v>
          </cell>
          <cell r="F125">
            <v>240656</v>
          </cell>
          <cell r="G125">
            <v>0</v>
          </cell>
          <cell r="H125">
            <v>0</v>
          </cell>
          <cell r="J125">
            <v>4.7665350000000002</v>
          </cell>
          <cell r="K125">
            <v>192990.65</v>
          </cell>
        </row>
        <row r="126">
          <cell r="C126">
            <v>74054401</v>
          </cell>
          <cell r="D126" t="str">
            <v>马克思主义中国化视域下中共反帝话语范式的</v>
          </cell>
          <cell r="E126">
            <v>0</v>
          </cell>
          <cell r="F126">
            <v>45360</v>
          </cell>
          <cell r="G126">
            <v>0</v>
          </cell>
          <cell r="H126">
            <v>0</v>
          </cell>
          <cell r="J126">
            <v>0.25900000000000001</v>
          </cell>
          <cell r="K126">
            <v>42770</v>
          </cell>
        </row>
        <row r="127">
          <cell r="C127">
            <v>74054402</v>
          </cell>
          <cell r="D127" t="str">
            <v>英美总裁风险认知的评价话语特征研究</v>
          </cell>
          <cell r="E127">
            <v>0</v>
          </cell>
          <cell r="F127">
            <v>27997.5</v>
          </cell>
          <cell r="G127">
            <v>0</v>
          </cell>
          <cell r="H127">
            <v>0</v>
          </cell>
          <cell r="J127">
            <v>0.78415299999999999</v>
          </cell>
          <cell r="K127">
            <v>20155.97</v>
          </cell>
        </row>
        <row r="128">
          <cell r="C128">
            <v>74054403</v>
          </cell>
          <cell r="D128" t="str">
            <v>中国新时期女作家作品英译研究</v>
          </cell>
          <cell r="E128">
            <v>0</v>
          </cell>
          <cell r="F128">
            <v>10440</v>
          </cell>
          <cell r="G128">
            <v>0</v>
          </cell>
          <cell r="H128">
            <v>0</v>
          </cell>
          <cell r="J128">
            <v>0.66849999999999998</v>
          </cell>
          <cell r="K128">
            <v>3755</v>
          </cell>
        </row>
        <row r="129">
          <cell r="C129">
            <v>74054404</v>
          </cell>
          <cell r="D129" t="str">
            <v>语言接触视角下的北京郊区语音演变研究</v>
          </cell>
          <cell r="E129">
            <v>0</v>
          </cell>
          <cell r="F129">
            <v>38000</v>
          </cell>
          <cell r="G129">
            <v>0</v>
          </cell>
          <cell r="H129">
            <v>0</v>
          </cell>
          <cell r="J129">
            <v>0.60660000000000003</v>
          </cell>
          <cell r="K129">
            <v>31934</v>
          </cell>
        </row>
        <row r="130">
          <cell r="C130">
            <v>74054405</v>
          </cell>
          <cell r="D130" t="str">
            <v>地方财政困境、最优税收分权与地方税改革评</v>
          </cell>
          <cell r="E130">
            <v>0</v>
          </cell>
          <cell r="F130">
            <v>40163</v>
          </cell>
          <cell r="G130">
            <v>0</v>
          </cell>
          <cell r="H130">
            <v>0</v>
          </cell>
          <cell r="J130">
            <v>2.2545319999999998</v>
          </cell>
          <cell r="K130">
            <v>17617.68</v>
          </cell>
        </row>
        <row r="131">
          <cell r="C131">
            <v>74054406</v>
          </cell>
          <cell r="D131" t="str">
            <v>家庭金融脆弱性对居民消费和福利的影响及政</v>
          </cell>
          <cell r="E131">
            <v>0</v>
          </cell>
          <cell r="F131">
            <v>28286</v>
          </cell>
          <cell r="G131">
            <v>0</v>
          </cell>
          <cell r="H131">
            <v>0</v>
          </cell>
          <cell r="J131">
            <v>2.8285999999999998</v>
          </cell>
          <cell r="K131">
            <v>0</v>
          </cell>
        </row>
        <row r="132">
          <cell r="C132">
            <v>74054407</v>
          </cell>
          <cell r="D132" t="str">
            <v>服务业开放对就业的影响机制：基于不同提供</v>
          </cell>
          <cell r="E132">
            <v>0</v>
          </cell>
          <cell r="F132">
            <v>33811.56</v>
          </cell>
          <cell r="G132">
            <v>0</v>
          </cell>
          <cell r="H132">
            <v>0</v>
          </cell>
          <cell r="J132">
            <v>2.6172299999999997</v>
          </cell>
          <cell r="K132">
            <v>7639.26</v>
          </cell>
        </row>
        <row r="133">
          <cell r="C133">
            <v>74054408</v>
          </cell>
          <cell r="D133" t="str">
            <v>经济新常态下的金融不稳定性及宏观经济政策</v>
          </cell>
          <cell r="E133">
            <v>0</v>
          </cell>
          <cell r="F133">
            <v>35797</v>
          </cell>
          <cell r="G133">
            <v>0</v>
          </cell>
          <cell r="H133">
            <v>0</v>
          </cell>
          <cell r="J133">
            <v>1.4807999999999999</v>
          </cell>
          <cell r="K133">
            <v>20989</v>
          </cell>
        </row>
        <row r="134">
          <cell r="C134">
            <v>74054409</v>
          </cell>
          <cell r="D134" t="str">
            <v>中国出口信用保险的政策作用机制：基于多层</v>
          </cell>
          <cell r="E134">
            <v>0</v>
          </cell>
          <cell r="F134">
            <v>28606.560000000001</v>
          </cell>
          <cell r="G134">
            <v>0</v>
          </cell>
          <cell r="H134">
            <v>0</v>
          </cell>
          <cell r="J134">
            <v>1.703152</v>
          </cell>
          <cell r="K134">
            <v>11575.04</v>
          </cell>
        </row>
        <row r="135">
          <cell r="C135">
            <v>74054411</v>
          </cell>
          <cell r="D135" t="str">
            <v>政治文化视角下的中国群体性事件及其治理</v>
          </cell>
          <cell r="E135">
            <v>0</v>
          </cell>
          <cell r="F135">
            <v>36558.199999999997</v>
          </cell>
          <cell r="G135">
            <v>0</v>
          </cell>
          <cell r="H135">
            <v>0</v>
          </cell>
          <cell r="J135">
            <v>2.4748900000000003</v>
          </cell>
          <cell r="K135">
            <v>11809.3</v>
          </cell>
        </row>
        <row r="136">
          <cell r="C136">
            <v>74054412</v>
          </cell>
          <cell r="D136" t="str">
            <v>中国外向型经济空心化发展趋势及影响因素的</v>
          </cell>
          <cell r="E136">
            <v>0</v>
          </cell>
          <cell r="F136">
            <v>23771.5</v>
          </cell>
          <cell r="G136">
            <v>0</v>
          </cell>
          <cell r="H136">
            <v>0</v>
          </cell>
          <cell r="J136">
            <v>0.71206999999999998</v>
          </cell>
          <cell r="K136">
            <v>16650.8</v>
          </cell>
        </row>
        <row r="137">
          <cell r="C137">
            <v>74054413</v>
          </cell>
          <cell r="D137" t="str">
            <v>“一带一路”战略下中国-中亚地区能源合作</v>
          </cell>
          <cell r="E137">
            <v>0</v>
          </cell>
          <cell r="F137">
            <v>22290</v>
          </cell>
          <cell r="G137">
            <v>0</v>
          </cell>
          <cell r="H137">
            <v>0</v>
          </cell>
          <cell r="J137">
            <v>0.68</v>
          </cell>
          <cell r="K137">
            <v>15490</v>
          </cell>
        </row>
        <row r="138">
          <cell r="C138">
            <v>74054414</v>
          </cell>
          <cell r="D138" t="str">
            <v>建立健全高校意识形态工作体系研究</v>
          </cell>
          <cell r="E138">
            <v>0</v>
          </cell>
          <cell r="F138">
            <v>17421</v>
          </cell>
          <cell r="G138">
            <v>0</v>
          </cell>
          <cell r="H138">
            <v>0</v>
          </cell>
          <cell r="J138">
            <v>0.98704999999999998</v>
          </cell>
          <cell r="K138">
            <v>7550.5</v>
          </cell>
        </row>
        <row r="139">
          <cell r="C139">
            <v>740545</v>
          </cell>
          <cell r="D139" t="str">
            <v>工业革命与教育改革创新研究项目经费</v>
          </cell>
          <cell r="E139">
            <v>0</v>
          </cell>
          <cell r="F139">
            <v>17440</v>
          </cell>
          <cell r="G139">
            <v>0</v>
          </cell>
          <cell r="H139">
            <v>0</v>
          </cell>
          <cell r="J139">
            <v>0.40710000000000002</v>
          </cell>
          <cell r="K139">
            <v>13369</v>
          </cell>
        </row>
        <row r="140">
          <cell r="C140">
            <v>740546</v>
          </cell>
          <cell r="D140" t="str">
            <v>“质量品牌战略与制造业人才培养”专项经费</v>
          </cell>
          <cell r="E140">
            <v>0</v>
          </cell>
          <cell r="F140">
            <v>75000</v>
          </cell>
          <cell r="G140">
            <v>0</v>
          </cell>
          <cell r="H140">
            <v>0</v>
          </cell>
          <cell r="J140">
            <v>2.4472700000000001</v>
          </cell>
          <cell r="K140">
            <v>50527.3</v>
          </cell>
        </row>
        <row r="141">
          <cell r="C141">
            <v>740547</v>
          </cell>
          <cell r="D141" t="str">
            <v>北京市汉语方言点增补调查专项经费</v>
          </cell>
          <cell r="E141">
            <v>0</v>
          </cell>
          <cell r="F141">
            <v>320000</v>
          </cell>
          <cell r="G141">
            <v>0</v>
          </cell>
          <cell r="H141">
            <v>0</v>
          </cell>
          <cell r="J141">
            <v>0.5423</v>
          </cell>
          <cell r="K141">
            <v>314577</v>
          </cell>
        </row>
        <row r="142">
          <cell r="C142">
            <v>740548</v>
          </cell>
          <cell r="D142" t="str">
            <v>营利性民办学校登记管理政策研究</v>
          </cell>
          <cell r="E142">
            <v>0</v>
          </cell>
          <cell r="F142">
            <v>100000</v>
          </cell>
          <cell r="G142">
            <v>0</v>
          </cell>
          <cell r="H142">
            <v>0</v>
          </cell>
          <cell r="J142">
            <v>1.10934</v>
          </cell>
          <cell r="K142">
            <v>88906.6</v>
          </cell>
        </row>
        <row r="143">
          <cell r="C143">
            <v>740549</v>
          </cell>
          <cell r="D143" t="str">
            <v>中国制造2025与教育应对研究</v>
          </cell>
          <cell r="E143">
            <v>0</v>
          </cell>
          <cell r="F143">
            <v>150000</v>
          </cell>
          <cell r="G143">
            <v>0</v>
          </cell>
          <cell r="H143">
            <v>0</v>
          </cell>
          <cell r="J143">
            <v>2.6027669999999996</v>
          </cell>
          <cell r="K143">
            <v>123972.33</v>
          </cell>
        </row>
        <row r="144">
          <cell r="C144">
            <v>740550</v>
          </cell>
          <cell r="D144" t="str">
            <v>分类管理改革背景下民办高校发展状况研究</v>
          </cell>
          <cell r="E144">
            <v>0</v>
          </cell>
          <cell r="F144">
            <v>150000</v>
          </cell>
          <cell r="G144">
            <v>0</v>
          </cell>
          <cell r="H144">
            <v>0</v>
          </cell>
          <cell r="J144">
            <v>2.9951479999999999</v>
          </cell>
          <cell r="K144">
            <v>120048.52</v>
          </cell>
        </row>
        <row r="145">
          <cell r="C145">
            <v>740551</v>
          </cell>
          <cell r="D145" t="str">
            <v>高校辅导员工作精品项目经费</v>
          </cell>
          <cell r="E145">
            <v>0</v>
          </cell>
          <cell r="F145">
            <v>20000</v>
          </cell>
          <cell r="G145">
            <v>0</v>
          </cell>
          <cell r="H145">
            <v>0</v>
          </cell>
          <cell r="J145">
            <v>1.24196</v>
          </cell>
          <cell r="K145">
            <v>7580.4</v>
          </cell>
        </row>
        <row r="146">
          <cell r="C146">
            <v>74055201</v>
          </cell>
          <cell r="D146" t="str">
            <v>国际直接投资规则发展新趋势及中国的应对研</v>
          </cell>
          <cell r="E146">
            <v>0</v>
          </cell>
          <cell r="F146">
            <v>100000</v>
          </cell>
          <cell r="G146">
            <v>0</v>
          </cell>
          <cell r="H146">
            <v>0</v>
          </cell>
          <cell r="J146">
            <v>3.0772810000000002</v>
          </cell>
          <cell r="K146">
            <v>69227.19</v>
          </cell>
        </row>
        <row r="147">
          <cell r="C147">
            <v>74055202</v>
          </cell>
          <cell r="D147" t="str">
            <v>中国制造业中间投入服务化水平测度及服务开</v>
          </cell>
          <cell r="E147">
            <v>0</v>
          </cell>
          <cell r="F147">
            <v>100000</v>
          </cell>
          <cell r="G147">
            <v>0</v>
          </cell>
          <cell r="H147">
            <v>0</v>
          </cell>
          <cell r="J147">
            <v>8.5714640000000006</v>
          </cell>
          <cell r="K147">
            <v>14285.36</v>
          </cell>
        </row>
        <row r="148">
          <cell r="C148">
            <v>74055203</v>
          </cell>
          <cell r="D148" t="str">
            <v>2015年教育部重点研究基地自选课题</v>
          </cell>
          <cell r="E148">
            <v>0</v>
          </cell>
          <cell r="F148">
            <v>100000</v>
          </cell>
          <cell r="G148">
            <v>0</v>
          </cell>
          <cell r="H148">
            <v>0</v>
          </cell>
          <cell r="J148">
            <v>0.58589999999999998</v>
          </cell>
          <cell r="K148">
            <v>94141</v>
          </cell>
        </row>
        <row r="149">
          <cell r="C149">
            <v>74055204</v>
          </cell>
          <cell r="D149" t="str">
            <v>2015年教育部重点研究基地学术会议资助</v>
          </cell>
          <cell r="E149">
            <v>0</v>
          </cell>
          <cell r="F149">
            <v>100000</v>
          </cell>
          <cell r="G149">
            <v>0</v>
          </cell>
          <cell r="H149">
            <v>0</v>
          </cell>
          <cell r="J149">
            <v>0</v>
          </cell>
          <cell r="K149">
            <v>100000</v>
          </cell>
        </row>
        <row r="150">
          <cell r="C150">
            <v>74055205</v>
          </cell>
          <cell r="D150" t="str">
            <v>2015年教育部重点研究基地资料、期刊、网络</v>
          </cell>
          <cell r="E150">
            <v>0</v>
          </cell>
          <cell r="F150">
            <v>200000</v>
          </cell>
          <cell r="G150">
            <v>0</v>
          </cell>
          <cell r="H150">
            <v>0</v>
          </cell>
          <cell r="J150">
            <v>0.72</v>
          </cell>
          <cell r="K150">
            <v>192800</v>
          </cell>
        </row>
        <row r="151">
          <cell r="C151">
            <v>74055206</v>
          </cell>
          <cell r="D151" t="str">
            <v>第七届高等学校科学研究优秀成果奖奖励经费</v>
          </cell>
          <cell r="E151">
            <v>0</v>
          </cell>
          <cell r="F151">
            <v>57000</v>
          </cell>
          <cell r="G151">
            <v>0</v>
          </cell>
          <cell r="H151">
            <v>0</v>
          </cell>
          <cell r="J151">
            <v>5.7</v>
          </cell>
          <cell r="K151">
            <v>0</v>
          </cell>
        </row>
        <row r="152">
          <cell r="C152">
            <v>740553</v>
          </cell>
          <cell r="D152" t="str">
            <v>重大国家对外开放战略与教育应对研究</v>
          </cell>
          <cell r="E152">
            <v>0</v>
          </cell>
          <cell r="F152">
            <v>150000</v>
          </cell>
          <cell r="G152">
            <v>0</v>
          </cell>
          <cell r="H152">
            <v>0</v>
          </cell>
          <cell r="J152">
            <v>3.0591949999999999</v>
          </cell>
          <cell r="K152">
            <v>119408.05</v>
          </cell>
        </row>
        <row r="153">
          <cell r="C153">
            <v>740554</v>
          </cell>
          <cell r="D153" t="str">
            <v>教育部简报《大学智库专刊》成果奖励费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1000</v>
          </cell>
          <cell r="J153">
            <v>0.1</v>
          </cell>
          <cell r="K153">
            <v>0</v>
          </cell>
        </row>
        <row r="154">
          <cell r="C154">
            <v>74055500</v>
          </cell>
          <cell r="D154" t="str">
            <v>教务处统筹经费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2072000</v>
          </cell>
          <cell r="J154">
            <v>35</v>
          </cell>
          <cell r="K154">
            <v>1722000</v>
          </cell>
        </row>
        <row r="155">
          <cell r="C155">
            <v>74055501</v>
          </cell>
          <cell r="D155" t="str">
            <v>国家级大学生创业实践计划项目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500000</v>
          </cell>
          <cell r="J155">
            <v>0</v>
          </cell>
          <cell r="K155">
            <v>500000</v>
          </cell>
        </row>
        <row r="156">
          <cell r="C156">
            <v>74055502</v>
          </cell>
          <cell r="D156" t="str">
            <v>国家级大学生创新创业训练计划项目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500000</v>
          </cell>
          <cell r="J156">
            <v>0</v>
          </cell>
          <cell r="K156">
            <v>500000</v>
          </cell>
        </row>
        <row r="157">
          <cell r="C157">
            <v>74055503</v>
          </cell>
          <cell r="D157" t="str">
            <v>北京市级教育教学改革项目-基于开放格局下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35000</v>
          </cell>
          <cell r="J157">
            <v>0</v>
          </cell>
          <cell r="K157">
            <v>35000</v>
          </cell>
        </row>
        <row r="158">
          <cell r="C158">
            <v>74055504</v>
          </cell>
          <cell r="D158" t="str">
            <v>北京市级教育教学改革项目-提升金融工程人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35000</v>
          </cell>
          <cell r="J158">
            <v>0</v>
          </cell>
          <cell r="K158">
            <v>35000</v>
          </cell>
        </row>
        <row r="159">
          <cell r="C159">
            <v>74055505</v>
          </cell>
          <cell r="D159" t="str">
            <v>北京市级教育教学改革项目-首都跨境电子商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35000</v>
          </cell>
          <cell r="J159">
            <v>0</v>
          </cell>
          <cell r="K159">
            <v>35000</v>
          </cell>
        </row>
        <row r="160">
          <cell r="C160">
            <v>74055506</v>
          </cell>
          <cell r="D160" t="str">
            <v>北京市级教育教学改革项目-对外经济贸易大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35000</v>
          </cell>
          <cell r="J160">
            <v>0</v>
          </cell>
          <cell r="K160">
            <v>35000</v>
          </cell>
        </row>
        <row r="161">
          <cell r="C161">
            <v>74055507</v>
          </cell>
          <cell r="D161" t="str">
            <v>2014年北京市高等学校示范性校内创新实践基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140000</v>
          </cell>
          <cell r="J161">
            <v>0</v>
          </cell>
          <cell r="K161">
            <v>140000</v>
          </cell>
        </row>
        <row r="162">
          <cell r="C162">
            <v>74055508</v>
          </cell>
          <cell r="D162" t="str">
            <v>2015年北京市高等学校校外人才培养基地建设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140000</v>
          </cell>
          <cell r="J162">
            <v>0</v>
          </cell>
          <cell r="K162">
            <v>140000</v>
          </cell>
        </row>
        <row r="163">
          <cell r="C163">
            <v>74055509</v>
          </cell>
          <cell r="D163" t="str">
            <v>2016年北京市高等学校实验教学示范中心建设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140000</v>
          </cell>
          <cell r="J163">
            <v>0</v>
          </cell>
          <cell r="K163">
            <v>140000</v>
          </cell>
        </row>
        <row r="164">
          <cell r="C164">
            <v>74055510</v>
          </cell>
          <cell r="D164" t="str">
            <v>本科专业综合改革试点——法学建设项目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700000</v>
          </cell>
          <cell r="J164">
            <v>10.876575000000001</v>
          </cell>
          <cell r="K164">
            <v>591234.25</v>
          </cell>
        </row>
        <row r="165">
          <cell r="C165">
            <v>74055511</v>
          </cell>
          <cell r="D165" t="str">
            <v>本科专业综合改革试点——国际经济与贸易专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770000</v>
          </cell>
          <cell r="J165">
            <v>26.681704999999997</v>
          </cell>
          <cell r="K165">
            <v>503182.95</v>
          </cell>
        </row>
        <row r="166">
          <cell r="C166">
            <v>74055512</v>
          </cell>
          <cell r="D166" t="str">
            <v>对外经贸大学学生英语写作能力提高研究及英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210000</v>
          </cell>
          <cell r="J166">
            <v>0</v>
          </cell>
          <cell r="K166">
            <v>210000</v>
          </cell>
        </row>
        <row r="167">
          <cell r="C167">
            <v>74055513</v>
          </cell>
          <cell r="D167" t="str">
            <v>大学生中文写作能力培养项目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140000</v>
          </cell>
          <cell r="J167">
            <v>0.2</v>
          </cell>
          <cell r="K167">
            <v>138000</v>
          </cell>
        </row>
        <row r="168">
          <cell r="C168">
            <v>74055514</v>
          </cell>
          <cell r="D168" t="str">
            <v>对外经济贸易大学卓越商科人才培养模式创新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700000</v>
          </cell>
          <cell r="J168">
            <v>0</v>
          </cell>
          <cell r="K168">
            <v>700000</v>
          </cell>
        </row>
        <row r="169">
          <cell r="C169">
            <v>74055515</v>
          </cell>
          <cell r="D169" t="str">
            <v>对外经贸大学本科特色课程综合改革与资源共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588000</v>
          </cell>
          <cell r="J169">
            <v>1.02908</v>
          </cell>
          <cell r="K169">
            <v>577709.19999999995</v>
          </cell>
        </row>
        <row r="170">
          <cell r="C170">
            <v>74055516</v>
          </cell>
          <cell r="D170" t="str">
            <v>现代服务业人才培养实验教学示范中心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350000</v>
          </cell>
          <cell r="J170">
            <v>0</v>
          </cell>
          <cell r="K170">
            <v>350000</v>
          </cell>
        </row>
        <row r="171">
          <cell r="C171">
            <v>740601</v>
          </cell>
          <cell r="D171" t="str">
            <v>捐赠收入配比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8630000</v>
          </cell>
          <cell r="J171">
            <v>220.07680699999997</v>
          </cell>
          <cell r="K171">
            <v>6429231.9299999997</v>
          </cell>
        </row>
        <row r="172">
          <cell r="C172">
            <v>740702</v>
          </cell>
          <cell r="D172" t="str">
            <v>节约型校园建筑节能监管平台建设示范项目</v>
          </cell>
          <cell r="E172">
            <v>0</v>
          </cell>
          <cell r="F172">
            <v>11149.59</v>
          </cell>
          <cell r="G172">
            <v>0</v>
          </cell>
          <cell r="H172">
            <v>0</v>
          </cell>
          <cell r="J172">
            <v>0</v>
          </cell>
          <cell r="K172">
            <v>11149.59</v>
          </cell>
        </row>
        <row r="173">
          <cell r="C173">
            <v>7600010413</v>
          </cell>
          <cell r="D173" t="str">
            <v>413629配套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30000</v>
          </cell>
          <cell r="J173">
            <v>0</v>
          </cell>
          <cell r="K173">
            <v>30000</v>
          </cell>
        </row>
        <row r="174">
          <cell r="C174">
            <v>7600010431</v>
          </cell>
          <cell r="D174" t="str">
            <v>74051712配套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18000</v>
          </cell>
          <cell r="J174">
            <v>0</v>
          </cell>
          <cell r="K174">
            <v>18000</v>
          </cell>
        </row>
        <row r="175">
          <cell r="C175">
            <v>7600010435</v>
          </cell>
          <cell r="D175" t="str">
            <v>74051717配套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18000</v>
          </cell>
          <cell r="J175">
            <v>0.6069</v>
          </cell>
          <cell r="K175">
            <v>11931</v>
          </cell>
        </row>
        <row r="176">
          <cell r="C176">
            <v>7600010442</v>
          </cell>
          <cell r="D176" t="str">
            <v>74051725配套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18000</v>
          </cell>
          <cell r="J176">
            <v>1.5923690000000001</v>
          </cell>
          <cell r="K176">
            <v>2076.31</v>
          </cell>
        </row>
        <row r="177">
          <cell r="C177">
            <v>7600010452</v>
          </cell>
          <cell r="D177" t="str">
            <v>74051739配套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12000</v>
          </cell>
          <cell r="J177">
            <v>0.26240000000000002</v>
          </cell>
          <cell r="K177">
            <v>9376</v>
          </cell>
        </row>
        <row r="178">
          <cell r="C178">
            <v>7600010455</v>
          </cell>
          <cell r="D178" t="str">
            <v>74051743配套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12000</v>
          </cell>
          <cell r="J178">
            <v>0.99192999999999998</v>
          </cell>
          <cell r="K178">
            <v>2080.6999999999998</v>
          </cell>
        </row>
        <row r="179">
          <cell r="C179">
            <v>7600010760</v>
          </cell>
          <cell r="D179" t="str">
            <v>未成年人社会调查制度研究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4000</v>
          </cell>
          <cell r="J179">
            <v>0</v>
          </cell>
          <cell r="K179">
            <v>4000</v>
          </cell>
        </row>
        <row r="180">
          <cell r="C180">
            <v>7600010763</v>
          </cell>
          <cell r="D180" t="str">
            <v>基于云计算的IT业务价值研究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4000</v>
          </cell>
          <cell r="J180">
            <v>0</v>
          </cell>
          <cell r="K180">
            <v>4000</v>
          </cell>
        </row>
        <row r="181">
          <cell r="C181">
            <v>7600010767</v>
          </cell>
          <cell r="D181" t="str">
            <v>西方国家工人阶级意识的现状、原因和趋势问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4000</v>
          </cell>
          <cell r="J181">
            <v>0</v>
          </cell>
          <cell r="K181">
            <v>4000</v>
          </cell>
        </row>
        <row r="182">
          <cell r="C182">
            <v>7600010768</v>
          </cell>
          <cell r="D182" t="str">
            <v>北朝后期皇权政治形态研究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4000</v>
          </cell>
          <cell r="J182">
            <v>0</v>
          </cell>
          <cell r="K182">
            <v>4000</v>
          </cell>
        </row>
        <row r="183">
          <cell r="C183">
            <v>7600010771</v>
          </cell>
          <cell r="D183" t="str">
            <v>翻译研究的构式途径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4000</v>
          </cell>
          <cell r="J183">
            <v>0</v>
          </cell>
          <cell r="K183">
            <v>4000</v>
          </cell>
        </row>
        <row r="184">
          <cell r="C184">
            <v>7600010775</v>
          </cell>
          <cell r="D184" t="str">
            <v>庞迪我在明清西班牙来华传教士中的作用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4000</v>
          </cell>
          <cell r="J184">
            <v>0</v>
          </cell>
          <cell r="K184">
            <v>4000</v>
          </cell>
        </row>
        <row r="185">
          <cell r="C185">
            <v>7600010778</v>
          </cell>
          <cell r="D185" t="str">
            <v>十九世纪初驻印英国传教士之中文事业与早期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4000</v>
          </cell>
          <cell r="J185">
            <v>0</v>
          </cell>
          <cell r="K185">
            <v>4000</v>
          </cell>
        </row>
        <row r="186">
          <cell r="C186">
            <v>7600010779</v>
          </cell>
          <cell r="D186" t="str">
            <v>写作与生存——刘鹗及其《老残游记》若干问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4000</v>
          </cell>
          <cell r="J186">
            <v>0</v>
          </cell>
          <cell r="K186">
            <v>4000</v>
          </cell>
        </row>
        <row r="187">
          <cell r="C187">
            <v>760001078301</v>
          </cell>
          <cell r="D187" t="str">
            <v>所有制结构、研发创新与企业出口决定：基于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6000</v>
          </cell>
          <cell r="J187">
            <v>0.6</v>
          </cell>
          <cell r="K187">
            <v>0</v>
          </cell>
        </row>
        <row r="188">
          <cell r="C188">
            <v>760001078302</v>
          </cell>
          <cell r="D188" t="str">
            <v>基于国内价值链的省际间碳泄漏与碳减排责任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6000</v>
          </cell>
          <cell r="J188">
            <v>0</v>
          </cell>
          <cell r="K188">
            <v>6000</v>
          </cell>
        </row>
        <row r="189">
          <cell r="C189">
            <v>760001078303</v>
          </cell>
          <cell r="D189" t="str">
            <v>对手违约风险对金融衍生产品价格的影响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6000</v>
          </cell>
          <cell r="J189">
            <v>0</v>
          </cell>
          <cell r="K189">
            <v>6000</v>
          </cell>
        </row>
        <row r="190">
          <cell r="C190">
            <v>760001078304</v>
          </cell>
          <cell r="D190" t="str">
            <v>全球价值链上的产业结构及特质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6000</v>
          </cell>
          <cell r="J190">
            <v>0</v>
          </cell>
          <cell r="K190">
            <v>6000</v>
          </cell>
        </row>
        <row r="191">
          <cell r="C191">
            <v>760001078305</v>
          </cell>
          <cell r="D191" t="str">
            <v>影子银行视角下的上市公司金融性投资行为研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6000</v>
          </cell>
          <cell r="J191">
            <v>0.37146999999999997</v>
          </cell>
          <cell r="K191">
            <v>2285.3000000000002</v>
          </cell>
        </row>
        <row r="192">
          <cell r="C192">
            <v>760001078306</v>
          </cell>
          <cell r="D192" t="str">
            <v>国际投资法制的新发展及中国缔结投资条约的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6000</v>
          </cell>
          <cell r="J192">
            <v>0</v>
          </cell>
          <cell r="K192">
            <v>6000</v>
          </cell>
        </row>
        <row r="193">
          <cell r="C193">
            <v>760001078307</v>
          </cell>
          <cell r="D193" t="str">
            <v>创新竞争的反垄断法规制研究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6000</v>
          </cell>
          <cell r="J193">
            <v>0.11310000000000001</v>
          </cell>
          <cell r="K193">
            <v>4869</v>
          </cell>
        </row>
        <row r="194">
          <cell r="C194">
            <v>760001078308</v>
          </cell>
          <cell r="D194" t="str">
            <v>违约损害赔偿的类型区分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6000</v>
          </cell>
          <cell r="J194">
            <v>0.36059999999999998</v>
          </cell>
          <cell r="K194">
            <v>2394</v>
          </cell>
        </row>
        <row r="195">
          <cell r="C195">
            <v>760001078309</v>
          </cell>
          <cell r="D195" t="str">
            <v>宪法框架内的表达自由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6000</v>
          </cell>
          <cell r="J195">
            <v>0.31090000000000001</v>
          </cell>
          <cell r="K195">
            <v>2891</v>
          </cell>
        </row>
        <row r="196">
          <cell r="C196">
            <v>760001078310</v>
          </cell>
          <cell r="D196" t="str">
            <v>连续状态分枝过程的谱系研究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6000</v>
          </cell>
          <cell r="J196">
            <v>0.49991000000000002</v>
          </cell>
          <cell r="K196">
            <v>1000.9</v>
          </cell>
        </row>
        <row r="197">
          <cell r="C197">
            <v>760001078311</v>
          </cell>
          <cell r="D197" t="str">
            <v>劳动合同法的理论源流探究——以当代社会思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10000</v>
          </cell>
          <cell r="J197">
            <v>0.67459999999999998</v>
          </cell>
          <cell r="K197">
            <v>3254</v>
          </cell>
        </row>
        <row r="198">
          <cell r="C198">
            <v>760001078312</v>
          </cell>
          <cell r="D198" t="str">
            <v>社会治理制度创新的理论范式与经验分析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6000</v>
          </cell>
          <cell r="J198">
            <v>0.31914999999999999</v>
          </cell>
          <cell r="K198">
            <v>2808.5</v>
          </cell>
        </row>
        <row r="199">
          <cell r="C199">
            <v>760001078313</v>
          </cell>
          <cell r="D199" t="str">
            <v>家庭背景影响教育公平的区域比较研究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6000</v>
          </cell>
          <cell r="J199">
            <v>0</v>
          </cell>
          <cell r="K199">
            <v>6000</v>
          </cell>
        </row>
        <row r="200">
          <cell r="C200">
            <v>760001078314</v>
          </cell>
          <cell r="D200" t="str">
            <v>中国文化产业的投融资问题研究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6000</v>
          </cell>
          <cell r="J200">
            <v>0</v>
          </cell>
          <cell r="K200">
            <v>6000</v>
          </cell>
        </row>
        <row r="201">
          <cell r="C201">
            <v>760001078315</v>
          </cell>
          <cell r="D201" t="str">
            <v>“保护的责任”规范的传播与中国的应对策略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6000</v>
          </cell>
          <cell r="J201">
            <v>0.59989999999999999</v>
          </cell>
          <cell r="K201">
            <v>1</v>
          </cell>
        </row>
        <row r="202">
          <cell r="C202">
            <v>760001078316</v>
          </cell>
          <cell r="D202" t="str">
            <v>中国新媒体政治实证研究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6000</v>
          </cell>
          <cell r="J202">
            <v>0</v>
          </cell>
          <cell r="K202">
            <v>6000</v>
          </cell>
        </row>
        <row r="203">
          <cell r="C203">
            <v>760001078317</v>
          </cell>
          <cell r="D203" t="str">
            <v>安德鲁·林克莱特批判理论对当代国际关系研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10000</v>
          </cell>
          <cell r="J203">
            <v>0.90744999999999998</v>
          </cell>
          <cell r="K203">
            <v>925.5</v>
          </cell>
        </row>
        <row r="204">
          <cell r="C204">
            <v>760001078318</v>
          </cell>
          <cell r="D204" t="str">
            <v>基于自适应Lasso和稳健加权Lp回归的参数估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10000</v>
          </cell>
          <cell r="J204">
            <v>0.99998999999999993</v>
          </cell>
          <cell r="K204">
            <v>0.1</v>
          </cell>
        </row>
        <row r="205">
          <cell r="C205">
            <v>760001078319</v>
          </cell>
          <cell r="D205" t="str">
            <v>中国金融不稳定性的计量研究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6000</v>
          </cell>
          <cell r="J205">
            <v>0</v>
          </cell>
          <cell r="K205">
            <v>6000</v>
          </cell>
        </row>
        <row r="206">
          <cell r="C206">
            <v>760001078320</v>
          </cell>
          <cell r="D206" t="str">
            <v>随机环境中的非紧邻随机游动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10000</v>
          </cell>
          <cell r="J206">
            <v>1</v>
          </cell>
          <cell r="K206">
            <v>0</v>
          </cell>
        </row>
        <row r="207">
          <cell r="C207">
            <v>760001078321</v>
          </cell>
          <cell r="D207" t="str">
            <v>基于图像和文本融合的图像情感理解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6000</v>
          </cell>
          <cell r="J207">
            <v>0</v>
          </cell>
          <cell r="K207">
            <v>6000</v>
          </cell>
        </row>
        <row r="208">
          <cell r="C208">
            <v>760001078322</v>
          </cell>
          <cell r="D208" t="str">
            <v>中国企业基于顾客的品牌战略转型研究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10000</v>
          </cell>
          <cell r="J208">
            <v>0</v>
          </cell>
          <cell r="K208">
            <v>10000</v>
          </cell>
        </row>
        <row r="209">
          <cell r="C209">
            <v>760001078323</v>
          </cell>
          <cell r="D209" t="str">
            <v>对外传播视域下的英语财经新闻报道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6000</v>
          </cell>
          <cell r="J209">
            <v>0</v>
          </cell>
          <cell r="K209">
            <v>6000</v>
          </cell>
        </row>
        <row r="210">
          <cell r="C210">
            <v>760001078324</v>
          </cell>
          <cell r="D210" t="str">
            <v>伊朗现代女性文学研究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6000</v>
          </cell>
          <cell r="J210">
            <v>0.6</v>
          </cell>
          <cell r="K210">
            <v>0</v>
          </cell>
        </row>
        <row r="211">
          <cell r="C211">
            <v>760001078325</v>
          </cell>
          <cell r="D211" t="str">
            <v>文化协同视角下中国企业在巴西直接投资的机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6000</v>
          </cell>
          <cell r="J211">
            <v>0</v>
          </cell>
          <cell r="K211">
            <v>6000</v>
          </cell>
        </row>
        <row r="212">
          <cell r="C212">
            <v>760001078326</v>
          </cell>
          <cell r="D212" t="str">
            <v>中国特色社会主义道路与历史唯物主义方法论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6000</v>
          </cell>
          <cell r="J212">
            <v>0.11105</v>
          </cell>
          <cell r="K212">
            <v>4889.5</v>
          </cell>
        </row>
        <row r="213">
          <cell r="C213">
            <v>760001078327</v>
          </cell>
          <cell r="D213" t="str">
            <v>中国共产党生态文明体制改革的传统文化支撑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6000</v>
          </cell>
          <cell r="J213">
            <v>0.14299999999999999</v>
          </cell>
          <cell r="K213">
            <v>4570</v>
          </cell>
        </row>
        <row r="214">
          <cell r="C214">
            <v>760001078328</v>
          </cell>
          <cell r="D214" t="str">
            <v>外语财经类高校学生心理危机预警及干预研究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6000</v>
          </cell>
          <cell r="J214">
            <v>0</v>
          </cell>
          <cell r="K214">
            <v>6000</v>
          </cell>
        </row>
        <row r="215">
          <cell r="C215">
            <v>760001078329</v>
          </cell>
          <cell r="D215" t="str">
            <v>高校体育赛事商业赞助影响因素研究---以羽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6000</v>
          </cell>
          <cell r="J215">
            <v>0</v>
          </cell>
          <cell r="K215">
            <v>6000</v>
          </cell>
        </row>
        <row r="216">
          <cell r="C216">
            <v>760001078330</v>
          </cell>
          <cell r="D216" t="str">
            <v>共同基金参与公司治理的逻辑：支持大股东还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6000</v>
          </cell>
          <cell r="J216">
            <v>0</v>
          </cell>
          <cell r="K216">
            <v>6000</v>
          </cell>
        </row>
        <row r="217">
          <cell r="C217">
            <v>760001078401</v>
          </cell>
          <cell r="D217" t="str">
            <v>中法农产食品贸易发展研究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5000</v>
          </cell>
          <cell r="J217">
            <v>0</v>
          </cell>
          <cell r="K217">
            <v>5000</v>
          </cell>
        </row>
        <row r="218">
          <cell r="C218">
            <v>760001078402</v>
          </cell>
          <cell r="D218" t="str">
            <v>中国企业在俄罗斯运营的风险管理体系的构建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5000</v>
          </cell>
          <cell r="J218">
            <v>0.5</v>
          </cell>
          <cell r="K218">
            <v>0</v>
          </cell>
        </row>
        <row r="219">
          <cell r="C219">
            <v>760001078403</v>
          </cell>
          <cell r="D219" t="str">
            <v>美学自由与对人的颠覆-论德国作家博纳文图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5000</v>
          </cell>
          <cell r="J219">
            <v>0.5</v>
          </cell>
          <cell r="K219">
            <v>0</v>
          </cell>
        </row>
        <row r="220">
          <cell r="C220">
            <v>760001078404</v>
          </cell>
          <cell r="D220" t="str">
            <v>巴西媒体对中国国家形象的建构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5000</v>
          </cell>
          <cell r="J220">
            <v>0</v>
          </cell>
          <cell r="K220">
            <v>5000</v>
          </cell>
        </row>
        <row r="221">
          <cell r="C221">
            <v>760001078405</v>
          </cell>
          <cell r="D221" t="str">
            <v>琉球独立运动的传播策略研究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5000</v>
          </cell>
          <cell r="J221">
            <v>0</v>
          </cell>
          <cell r="K221">
            <v>5000</v>
          </cell>
        </row>
        <row r="222">
          <cell r="C222">
            <v>760001078406</v>
          </cell>
          <cell r="D222" t="str">
            <v>语言之争与现代希腊民族认同问题研究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5000</v>
          </cell>
          <cell r="J222">
            <v>0</v>
          </cell>
          <cell r="K222">
            <v>5000</v>
          </cell>
        </row>
        <row r="223">
          <cell r="C223">
            <v>760001078407</v>
          </cell>
          <cell r="D223" t="str">
            <v>在线社区识别与管理中的自然语言处理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5000</v>
          </cell>
          <cell r="J223">
            <v>0.19893</v>
          </cell>
          <cell r="K223">
            <v>3010.7</v>
          </cell>
        </row>
        <row r="224">
          <cell r="C224">
            <v>760001078408</v>
          </cell>
          <cell r="D224" t="str">
            <v>不确定信息下的城市应急物流系统仿真与承载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5000</v>
          </cell>
          <cell r="J224">
            <v>0</v>
          </cell>
          <cell r="K224">
            <v>5000</v>
          </cell>
        </row>
        <row r="225">
          <cell r="C225">
            <v>760001078409</v>
          </cell>
          <cell r="D225" t="str">
            <v>跨社交网络的用户行为研究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5000</v>
          </cell>
          <cell r="J225">
            <v>0.2535</v>
          </cell>
          <cell r="K225">
            <v>2465</v>
          </cell>
        </row>
        <row r="226">
          <cell r="C226">
            <v>760001078410</v>
          </cell>
          <cell r="D226" t="str">
            <v>大数据环境下面向危机信息的企业在线回应策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5000</v>
          </cell>
          <cell r="J226">
            <v>0.24840000000000001</v>
          </cell>
          <cell r="K226">
            <v>2516</v>
          </cell>
        </row>
        <row r="227">
          <cell r="C227">
            <v>760001078411</v>
          </cell>
          <cell r="D227" t="str">
            <v>社会化媒体营销对消费者采纳行为的影响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5000</v>
          </cell>
          <cell r="J227">
            <v>0</v>
          </cell>
          <cell r="K227">
            <v>5000</v>
          </cell>
        </row>
        <row r="228">
          <cell r="C228">
            <v>760001078412</v>
          </cell>
          <cell r="D228" t="str">
            <v>专利制度变革对企业创新的影响——基于中国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5000</v>
          </cell>
          <cell r="J228">
            <v>0.15809999999999999</v>
          </cell>
          <cell r="K228">
            <v>3419</v>
          </cell>
        </row>
        <row r="229">
          <cell r="C229">
            <v>760001078413</v>
          </cell>
          <cell r="D229" t="str">
            <v>企业高层管理者的动态战略领导行为探索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5000</v>
          </cell>
          <cell r="J229">
            <v>0</v>
          </cell>
          <cell r="K229">
            <v>5000</v>
          </cell>
        </row>
        <row r="230">
          <cell r="C230">
            <v>760001078414</v>
          </cell>
          <cell r="D230" t="str">
            <v>中国制造业软国际竞争力统计测度研究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5000</v>
          </cell>
          <cell r="J230">
            <v>0.5</v>
          </cell>
          <cell r="K230">
            <v>0</v>
          </cell>
        </row>
        <row r="231">
          <cell r="C231">
            <v>760001078415</v>
          </cell>
          <cell r="D231" t="str">
            <v>稳健高维降维方法及其在大数据及生物医学中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5000</v>
          </cell>
          <cell r="J231">
            <v>0</v>
          </cell>
          <cell r="K231">
            <v>5000</v>
          </cell>
        </row>
        <row r="232">
          <cell r="C232">
            <v>760001078416</v>
          </cell>
          <cell r="D232" t="str">
            <v>复杂数据的统计分析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5000</v>
          </cell>
          <cell r="J232">
            <v>0.42499999999999999</v>
          </cell>
          <cell r="K232">
            <v>750</v>
          </cell>
        </row>
        <row r="233">
          <cell r="C233">
            <v>760001078417</v>
          </cell>
          <cell r="D233" t="str">
            <v>基于语料库的英语硕士论文中介入评价语言使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5000</v>
          </cell>
          <cell r="J233">
            <v>0</v>
          </cell>
          <cell r="K233">
            <v>5000</v>
          </cell>
        </row>
        <row r="234">
          <cell r="C234">
            <v>760001078418</v>
          </cell>
          <cell r="D234" t="str">
            <v>仿拟“亚文化”：数字媒体流行话语分析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5000</v>
          </cell>
          <cell r="J234">
            <v>0.37847600000000003</v>
          </cell>
          <cell r="K234">
            <v>1215.24</v>
          </cell>
        </row>
        <row r="235">
          <cell r="C235">
            <v>760001078419</v>
          </cell>
          <cell r="D235" t="str">
            <v>社区大众健身俱乐部的组织结构及价值取向研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5000</v>
          </cell>
          <cell r="J235">
            <v>0</v>
          </cell>
          <cell r="K235">
            <v>5000</v>
          </cell>
        </row>
        <row r="236">
          <cell r="C236">
            <v>760001078420</v>
          </cell>
          <cell r="D236" t="str">
            <v>拓展训练纳入高校学生教育培养体系的研究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5000</v>
          </cell>
          <cell r="J236">
            <v>0</v>
          </cell>
          <cell r="K236">
            <v>5000</v>
          </cell>
        </row>
        <row r="237">
          <cell r="C237">
            <v>760001078421</v>
          </cell>
          <cell r="D237" t="str">
            <v>IPO定价市场化与我国上市公司的治理质量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5000</v>
          </cell>
          <cell r="J237">
            <v>0</v>
          </cell>
          <cell r="K237">
            <v>5000</v>
          </cell>
        </row>
        <row r="238">
          <cell r="C238">
            <v>760001078422</v>
          </cell>
          <cell r="D238" t="str">
            <v>创新社会经济治理模式--社会企业国际比较研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5000</v>
          </cell>
          <cell r="J238">
            <v>0.5</v>
          </cell>
          <cell r="K238">
            <v>0</v>
          </cell>
        </row>
        <row r="239">
          <cell r="C239">
            <v>760001078423</v>
          </cell>
          <cell r="D239" t="str">
            <v>新兴国家农业贸易政策的比较分析及启示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5000</v>
          </cell>
          <cell r="J239">
            <v>0.49823999999999996</v>
          </cell>
          <cell r="K239">
            <v>17.600000000000001</v>
          </cell>
        </row>
        <row r="240">
          <cell r="C240">
            <v>760001078424</v>
          </cell>
          <cell r="D240" t="str">
            <v>政党社会学的理论谱系与中国研究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5000</v>
          </cell>
          <cell r="J240">
            <v>0.49435600000000002</v>
          </cell>
          <cell r="K240">
            <v>56.44</v>
          </cell>
        </row>
        <row r="241">
          <cell r="C241">
            <v>760001078425</v>
          </cell>
          <cell r="D241" t="str">
            <v>中国视阈下的大众媒体、公共事件和法律制度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5000</v>
          </cell>
          <cell r="J241">
            <v>0.24970000000000001</v>
          </cell>
          <cell r="K241">
            <v>2503</v>
          </cell>
        </row>
        <row r="242">
          <cell r="C242">
            <v>760001078426</v>
          </cell>
          <cell r="D242" t="str">
            <v>大学教师发展评估研究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5000</v>
          </cell>
          <cell r="J242">
            <v>0</v>
          </cell>
          <cell r="K242">
            <v>5000</v>
          </cell>
        </row>
        <row r="243">
          <cell r="C243">
            <v>760001078427</v>
          </cell>
          <cell r="D243" t="str">
            <v>全球价值链视角下的中国制造业碳排放问题研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5000</v>
          </cell>
          <cell r="J243">
            <v>0.16829000000000002</v>
          </cell>
          <cell r="K243">
            <v>3317.1</v>
          </cell>
        </row>
        <row r="244">
          <cell r="C244">
            <v>760001078428</v>
          </cell>
          <cell r="D244" t="str">
            <v>京津冀区域信用体系建设的评价指标体系研究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5000</v>
          </cell>
          <cell r="J244">
            <v>0</v>
          </cell>
          <cell r="K244">
            <v>5000</v>
          </cell>
        </row>
        <row r="245">
          <cell r="C245">
            <v>760001090749</v>
          </cell>
          <cell r="D245" t="str">
            <v>组织冗余对企业生存的影响：理论分析与实证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J245">
            <v>-5.1400000000000001E-2</v>
          </cell>
          <cell r="K245">
            <v>514</v>
          </cell>
        </row>
        <row r="246">
          <cell r="C246">
            <v>760001090782</v>
          </cell>
          <cell r="D246" t="str">
            <v>供应链合同选择与谈判研究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6000</v>
          </cell>
          <cell r="J246">
            <v>0.47570000000000001</v>
          </cell>
          <cell r="K246">
            <v>1243</v>
          </cell>
        </row>
        <row r="247">
          <cell r="C247">
            <v>7600011010</v>
          </cell>
          <cell r="D247" t="str">
            <v>UIBE全球投资环境指数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150000</v>
          </cell>
          <cell r="J247">
            <v>6.0984999999999996</v>
          </cell>
          <cell r="K247">
            <v>89015</v>
          </cell>
        </row>
        <row r="248">
          <cell r="C248">
            <v>7600011011</v>
          </cell>
          <cell r="D248" t="str">
            <v>中国企业“走出去”案例库建设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100000</v>
          </cell>
          <cell r="J248">
            <v>0</v>
          </cell>
          <cell r="K248">
            <v>100000</v>
          </cell>
        </row>
        <row r="249">
          <cell r="C249">
            <v>7600011012</v>
          </cell>
          <cell r="D249" t="str">
            <v>服务“走出去”战略指标研究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100000</v>
          </cell>
          <cell r="J249">
            <v>0</v>
          </cell>
          <cell r="K249">
            <v>100000</v>
          </cell>
        </row>
        <row r="250">
          <cell r="C250">
            <v>7600011013</v>
          </cell>
          <cell r="D250" t="str">
            <v>海关便利化指数及应用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100000</v>
          </cell>
          <cell r="J250">
            <v>0</v>
          </cell>
          <cell r="K250">
            <v>100000</v>
          </cell>
        </row>
        <row r="251">
          <cell r="C251">
            <v>7600011014</v>
          </cell>
          <cell r="D251" t="str">
            <v>国际媒体倾向性指数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70000</v>
          </cell>
          <cell r="J251">
            <v>2.430911</v>
          </cell>
          <cell r="K251">
            <v>45690.89</v>
          </cell>
        </row>
        <row r="252">
          <cell r="C252">
            <v>7600011015</v>
          </cell>
          <cell r="D252" t="str">
            <v>世界主要国家国际战略关联指数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100000</v>
          </cell>
          <cell r="J252">
            <v>0</v>
          </cell>
          <cell r="K252">
            <v>100000</v>
          </cell>
        </row>
        <row r="253">
          <cell r="C253">
            <v>7600011016</v>
          </cell>
          <cell r="D253" t="str">
            <v>中国钱50强企业文化资本建设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100000</v>
          </cell>
          <cell r="J253">
            <v>0</v>
          </cell>
          <cell r="K253">
            <v>100000</v>
          </cell>
        </row>
        <row r="254">
          <cell r="C254">
            <v>7600011018</v>
          </cell>
          <cell r="D254" t="str">
            <v>高校国际化人才培养整体创新与实践研究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30000</v>
          </cell>
          <cell r="J254">
            <v>1.2083999999999999</v>
          </cell>
          <cell r="K254">
            <v>17916</v>
          </cell>
        </row>
        <row r="255">
          <cell r="C255">
            <v>7600011126</v>
          </cell>
          <cell r="D255" t="str">
            <v>数量经济学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50000</v>
          </cell>
          <cell r="J255">
            <v>0.72719999999999996</v>
          </cell>
          <cell r="K255">
            <v>42728</v>
          </cell>
        </row>
        <row r="256">
          <cell r="C256">
            <v>7600011127</v>
          </cell>
          <cell r="D256" t="str">
            <v>中国企业海外投资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60000</v>
          </cell>
          <cell r="J256">
            <v>0</v>
          </cell>
          <cell r="K256">
            <v>60000</v>
          </cell>
        </row>
        <row r="257">
          <cell r="C257">
            <v>7600011128</v>
          </cell>
          <cell r="D257" t="str">
            <v>转型期限国民收入分配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30000</v>
          </cell>
          <cell r="J257">
            <v>0</v>
          </cell>
          <cell r="K257">
            <v>30000</v>
          </cell>
        </row>
        <row r="258">
          <cell r="C258">
            <v>7600011129</v>
          </cell>
          <cell r="D258" t="str">
            <v>经济金融的博弈论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50000</v>
          </cell>
          <cell r="J258">
            <v>1.5807850000000001</v>
          </cell>
          <cell r="K258">
            <v>34192.15</v>
          </cell>
        </row>
        <row r="259">
          <cell r="C259">
            <v>7600011130</v>
          </cell>
          <cell r="D259" t="str">
            <v>亚太区域合作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30000</v>
          </cell>
          <cell r="J259">
            <v>0</v>
          </cell>
          <cell r="K259">
            <v>30000</v>
          </cell>
        </row>
        <row r="260">
          <cell r="C260">
            <v>7600011131</v>
          </cell>
          <cell r="D260" t="str">
            <v>公共外交学术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50000</v>
          </cell>
          <cell r="J260">
            <v>0.66139999999999999</v>
          </cell>
          <cell r="K260">
            <v>43386</v>
          </cell>
        </row>
        <row r="261">
          <cell r="C261">
            <v>7600011132</v>
          </cell>
          <cell r="D261" t="str">
            <v>“走出去”能力提升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50000</v>
          </cell>
          <cell r="J261">
            <v>1.34778</v>
          </cell>
          <cell r="K261">
            <v>36522.199999999997</v>
          </cell>
        </row>
        <row r="262">
          <cell r="C262">
            <v>7600011133</v>
          </cell>
          <cell r="D262" t="str">
            <v>全球经济治理变革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50000</v>
          </cell>
          <cell r="J262">
            <v>1.1214</v>
          </cell>
          <cell r="K262">
            <v>38786</v>
          </cell>
        </row>
        <row r="263">
          <cell r="C263">
            <v>7600011134</v>
          </cell>
          <cell r="D263" t="str">
            <v>实施中国企业走出去战略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50000</v>
          </cell>
          <cell r="J263">
            <v>0.75</v>
          </cell>
          <cell r="K263">
            <v>42500</v>
          </cell>
        </row>
        <row r="264">
          <cell r="C264">
            <v>7600011135</v>
          </cell>
          <cell r="D264" t="str">
            <v>我国机构投资者行为与监管研究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50000</v>
          </cell>
          <cell r="J264">
            <v>1.842077</v>
          </cell>
          <cell r="K264">
            <v>31579.23</v>
          </cell>
        </row>
        <row r="265">
          <cell r="C265">
            <v>7600011136</v>
          </cell>
          <cell r="D265" t="str">
            <v>公司治理与财务状况质量研究创新团队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30000</v>
          </cell>
          <cell r="J265">
            <v>1.9191650000000002</v>
          </cell>
          <cell r="K265">
            <v>10808.35</v>
          </cell>
        </row>
        <row r="266">
          <cell r="C266">
            <v>7600011138</v>
          </cell>
          <cell r="D266" t="str">
            <v>基于公平可持续的社会保障研究创新团队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50000</v>
          </cell>
          <cell r="J266">
            <v>0.64459999999999995</v>
          </cell>
          <cell r="K266">
            <v>43554</v>
          </cell>
        </row>
        <row r="267">
          <cell r="C267">
            <v>7600011139</v>
          </cell>
          <cell r="D267" t="str">
            <v>统计前沿理论与应用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50000</v>
          </cell>
          <cell r="J267">
            <v>0</v>
          </cell>
          <cell r="K267">
            <v>50000</v>
          </cell>
        </row>
        <row r="268">
          <cell r="C268">
            <v>7600011140</v>
          </cell>
          <cell r="D268" t="str">
            <v>商务认知创新团队：商务语言语法中的高层转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50000</v>
          </cell>
          <cell r="J268">
            <v>1.5335159999999999</v>
          </cell>
          <cell r="K268">
            <v>34664.839999999997</v>
          </cell>
        </row>
        <row r="269">
          <cell r="C269">
            <v>7600011141</v>
          </cell>
          <cell r="D269" t="str">
            <v>中国语言文学的世界影响力研究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50000</v>
          </cell>
          <cell r="J269">
            <v>4.9994800000000001</v>
          </cell>
          <cell r="K269">
            <v>5.2</v>
          </cell>
        </row>
        <row r="270">
          <cell r="C270">
            <v>7600011142</v>
          </cell>
          <cell r="D270" t="str">
            <v>供应链管理研究创新团队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100000</v>
          </cell>
          <cell r="J270">
            <v>1.5185</v>
          </cell>
          <cell r="K270">
            <v>84815</v>
          </cell>
        </row>
        <row r="271">
          <cell r="C271">
            <v>7600011143</v>
          </cell>
          <cell r="D271" t="str">
            <v xml:space="preserve"> 银行业改革、公司治理与信贷资源配置效率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100000</v>
          </cell>
          <cell r="J271">
            <v>4.7211379999999998</v>
          </cell>
          <cell r="K271">
            <v>52788.62</v>
          </cell>
        </row>
        <row r="272">
          <cell r="C272">
            <v>7600011144</v>
          </cell>
          <cell r="D272" t="str">
            <v>电子商务创新实践与前沿理论研究团队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100000</v>
          </cell>
          <cell r="J272">
            <v>8.7960149999999988</v>
          </cell>
          <cell r="K272">
            <v>12039.85</v>
          </cell>
        </row>
        <row r="273">
          <cell r="C273">
            <v>7600011145</v>
          </cell>
          <cell r="D273" t="str">
            <v>“比较视野下的现代政治治理理论与实践”学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100000</v>
          </cell>
          <cell r="J273">
            <v>4.3103160000000003</v>
          </cell>
          <cell r="K273">
            <v>56896.84</v>
          </cell>
        </row>
        <row r="274">
          <cell r="C274">
            <v>7600011146</v>
          </cell>
          <cell r="D274" t="str">
            <v>中国对外话语体系构建研究创新团队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100000</v>
          </cell>
          <cell r="J274">
            <v>4.4138999999999999</v>
          </cell>
          <cell r="K274">
            <v>55861</v>
          </cell>
        </row>
        <row r="275">
          <cell r="C275">
            <v>76000113</v>
          </cell>
          <cell r="D275" t="str">
            <v>数据库建设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635000</v>
          </cell>
          <cell r="J275">
            <v>0</v>
          </cell>
          <cell r="K275">
            <v>635000</v>
          </cell>
        </row>
        <row r="276">
          <cell r="C276">
            <v>7600011404</v>
          </cell>
          <cell r="D276" t="str">
            <v>法学院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20000</v>
          </cell>
          <cell r="J276">
            <v>2</v>
          </cell>
          <cell r="K276">
            <v>0</v>
          </cell>
        </row>
        <row r="277">
          <cell r="C277">
            <v>7600011527</v>
          </cell>
          <cell r="D277" t="str">
            <v>全球价值链下产业竞争力研究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30000</v>
          </cell>
          <cell r="J277">
            <v>0</v>
          </cell>
          <cell r="K277">
            <v>30000</v>
          </cell>
        </row>
        <row r="278">
          <cell r="C278">
            <v>7600011528</v>
          </cell>
          <cell r="D278" t="str">
            <v>机场和航空公司之间的收入分享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30000</v>
          </cell>
          <cell r="J278">
            <v>0.73970000000000002</v>
          </cell>
          <cell r="K278">
            <v>22603</v>
          </cell>
        </row>
        <row r="279">
          <cell r="C279">
            <v>7600011529</v>
          </cell>
          <cell r="D279" t="str">
            <v>政策不确定性与资本配置效率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30000</v>
          </cell>
          <cell r="J279">
            <v>0</v>
          </cell>
          <cell r="K279">
            <v>30000</v>
          </cell>
        </row>
        <row r="280">
          <cell r="C280">
            <v>7600011531</v>
          </cell>
          <cell r="D280" t="str">
            <v>非正规金融风险与绩效研究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30000</v>
          </cell>
          <cell r="J280">
            <v>0</v>
          </cell>
          <cell r="K280">
            <v>30000</v>
          </cell>
        </row>
        <row r="281">
          <cell r="C281">
            <v>7600011532</v>
          </cell>
          <cell r="D281" t="str">
            <v>互联网用户评价策略研究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30000</v>
          </cell>
          <cell r="J281">
            <v>0</v>
          </cell>
          <cell r="K281">
            <v>30000</v>
          </cell>
        </row>
        <row r="282">
          <cell r="C282">
            <v>7600011533</v>
          </cell>
          <cell r="D282" t="str">
            <v>中国企业应对贸易壁垒研究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30000</v>
          </cell>
          <cell r="J282">
            <v>0</v>
          </cell>
          <cell r="K282">
            <v>30000</v>
          </cell>
        </row>
        <row r="283">
          <cell r="C283">
            <v>7600011534</v>
          </cell>
          <cell r="D283" t="str">
            <v>基于网络的建导式多视角研究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30000</v>
          </cell>
          <cell r="J283">
            <v>0</v>
          </cell>
          <cell r="K283">
            <v>30000</v>
          </cell>
        </row>
        <row r="284">
          <cell r="C284">
            <v>7600011535</v>
          </cell>
          <cell r="D284" t="str">
            <v>媒体特征的研究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30000</v>
          </cell>
          <cell r="J284">
            <v>0</v>
          </cell>
          <cell r="K284">
            <v>30000</v>
          </cell>
        </row>
        <row r="285">
          <cell r="C285">
            <v>7600011536</v>
          </cell>
          <cell r="D285" t="str">
            <v>宏观审慎金融监管为例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30000</v>
          </cell>
          <cell r="J285">
            <v>0</v>
          </cell>
          <cell r="K285">
            <v>30000</v>
          </cell>
        </row>
        <row r="286">
          <cell r="C286">
            <v>7600011538</v>
          </cell>
          <cell r="D286" t="str">
            <v>中外企业海外经济利益保护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30000</v>
          </cell>
          <cell r="J286">
            <v>0</v>
          </cell>
          <cell r="K286">
            <v>30000</v>
          </cell>
        </row>
        <row r="287">
          <cell r="C287">
            <v>7600011541</v>
          </cell>
          <cell r="D287" t="str">
            <v>财政政策拉动内需的研究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30000</v>
          </cell>
          <cell r="J287">
            <v>0</v>
          </cell>
          <cell r="K287">
            <v>30000</v>
          </cell>
        </row>
        <row r="288">
          <cell r="C288">
            <v>7600011543</v>
          </cell>
          <cell r="D288" t="str">
            <v>基于合同设计的供应链信息分享机制与协调管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50000</v>
          </cell>
          <cell r="J288">
            <v>1.2537</v>
          </cell>
          <cell r="K288">
            <v>37463</v>
          </cell>
        </row>
        <row r="289">
          <cell r="C289">
            <v>7600011545</v>
          </cell>
          <cell r="D289" t="str">
            <v>基于异质性的相关产业外资技术溢出和国内企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50000</v>
          </cell>
          <cell r="J289">
            <v>5</v>
          </cell>
          <cell r="K289">
            <v>0</v>
          </cell>
        </row>
        <row r="290">
          <cell r="C290">
            <v>7600011546</v>
          </cell>
          <cell r="D290" t="str">
            <v>网络突发事件的演变规律及应对机制研究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50000</v>
          </cell>
          <cell r="J290">
            <v>3.3118500000000002</v>
          </cell>
          <cell r="K290">
            <v>16881.5</v>
          </cell>
        </row>
        <row r="291">
          <cell r="C291">
            <v>7600011548</v>
          </cell>
          <cell r="D291" t="str">
            <v>中国式IPO询价制的运作机理研究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30000</v>
          </cell>
          <cell r="J291">
            <v>0</v>
          </cell>
          <cell r="K291">
            <v>30000</v>
          </cell>
        </row>
        <row r="292">
          <cell r="C292">
            <v>7600011549</v>
          </cell>
          <cell r="D292" t="str">
            <v>拍卖中卡特尔的稳定性及有效拍卖设计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20000</v>
          </cell>
          <cell r="J292">
            <v>0</v>
          </cell>
          <cell r="K292">
            <v>20000</v>
          </cell>
        </row>
        <row r="293">
          <cell r="C293">
            <v>7600011550</v>
          </cell>
          <cell r="D293" t="str">
            <v>基于消费者对比购买过程视角的决策行为研究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30000</v>
          </cell>
          <cell r="J293">
            <v>2.25122</v>
          </cell>
          <cell r="K293">
            <v>7487.8</v>
          </cell>
        </row>
        <row r="294">
          <cell r="C294">
            <v>7600011551</v>
          </cell>
          <cell r="D294" t="str">
            <v>供应链制造柔性如何应对环境变化的研究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30000</v>
          </cell>
          <cell r="J294">
            <v>0.8105</v>
          </cell>
          <cell r="K294">
            <v>21895</v>
          </cell>
        </row>
        <row r="295">
          <cell r="C295">
            <v>7600011552</v>
          </cell>
          <cell r="D295" t="str">
            <v>Realized GARCH类模型在VIX预测与衍生品定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30000</v>
          </cell>
          <cell r="J295">
            <v>2.9999899999999999</v>
          </cell>
          <cell r="K295">
            <v>0.1</v>
          </cell>
        </row>
        <row r="296">
          <cell r="C296">
            <v>7600011553</v>
          </cell>
          <cell r="D296" t="str">
            <v>博弈论在现代经济金融理论与实践中的广泛应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30000</v>
          </cell>
          <cell r="J296">
            <v>0.60960000000000003</v>
          </cell>
          <cell r="K296">
            <v>23904</v>
          </cell>
        </row>
        <row r="297">
          <cell r="C297">
            <v>7600011554</v>
          </cell>
          <cell r="D297" t="str">
            <v>随机过程在股票期权与风险模型中的应用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20000</v>
          </cell>
          <cell r="J297">
            <v>2</v>
          </cell>
          <cell r="K297">
            <v>0</v>
          </cell>
        </row>
        <row r="298">
          <cell r="C298">
            <v>7600011555</v>
          </cell>
          <cell r="D298" t="str">
            <v>城市公用事业规制革新的社会经济福利效应研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20000</v>
          </cell>
          <cell r="J298">
            <v>0</v>
          </cell>
          <cell r="K298">
            <v>20000</v>
          </cell>
        </row>
        <row r="299">
          <cell r="C299">
            <v>7600011556</v>
          </cell>
          <cell r="D299" t="str">
            <v>网络空间威慑与数字时代的国家安全战略研究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30000</v>
          </cell>
          <cell r="J299">
            <v>0</v>
          </cell>
          <cell r="K299">
            <v>30000</v>
          </cell>
        </row>
        <row r="300">
          <cell r="C300">
            <v>7600011557</v>
          </cell>
          <cell r="D300" t="str">
            <v>经济发展方式转变与政府经济治理转型的法治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30000</v>
          </cell>
          <cell r="J300">
            <v>0</v>
          </cell>
          <cell r="K300">
            <v>30000</v>
          </cell>
        </row>
        <row r="301">
          <cell r="C301">
            <v>7600011558</v>
          </cell>
          <cell r="D301" t="str">
            <v>中国当代文学的海外影响力研究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20000</v>
          </cell>
          <cell r="J301">
            <v>2</v>
          </cell>
          <cell r="K301">
            <v>0</v>
          </cell>
        </row>
        <row r="302">
          <cell r="C302">
            <v>7600011559</v>
          </cell>
          <cell r="D302" t="str">
            <v>社会变迁下的武术文化记忆与传承研究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30000</v>
          </cell>
          <cell r="J302">
            <v>2.5659900000000002</v>
          </cell>
          <cell r="K302">
            <v>4340.1000000000004</v>
          </cell>
        </row>
        <row r="303">
          <cell r="C303">
            <v>7600011560</v>
          </cell>
          <cell r="D303" t="str">
            <v>不稳定梁振动系统的自适应边界反馈镇定与干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50000</v>
          </cell>
          <cell r="J303">
            <v>0</v>
          </cell>
          <cell r="K303">
            <v>50000</v>
          </cell>
        </row>
        <row r="304">
          <cell r="C304">
            <v>7600011561</v>
          </cell>
          <cell r="D304" t="str">
            <v>我国生态文明评价指标体系构建与发展策略研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50000</v>
          </cell>
          <cell r="J304">
            <v>2.5169919999999997</v>
          </cell>
          <cell r="K304">
            <v>24830.080000000002</v>
          </cell>
        </row>
        <row r="305">
          <cell r="C305">
            <v>7600011562</v>
          </cell>
          <cell r="D305" t="str">
            <v>基于博弈模型的电子商务与交通及环境关系研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50000</v>
          </cell>
          <cell r="J305">
            <v>1.7405700000000002</v>
          </cell>
          <cell r="K305">
            <v>32594.3</v>
          </cell>
        </row>
        <row r="306">
          <cell r="C306">
            <v>7600011563</v>
          </cell>
          <cell r="D306" t="str">
            <v>基于资产配置模型开发下的我国投资风险防范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50000</v>
          </cell>
          <cell r="J306">
            <v>0</v>
          </cell>
          <cell r="K306">
            <v>50000</v>
          </cell>
        </row>
        <row r="307">
          <cell r="C307">
            <v>7600011565</v>
          </cell>
          <cell r="D307" t="str">
            <v>中国企业的境外专利与其出口行为之间的关系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50000</v>
          </cell>
          <cell r="J307">
            <v>0.82731599999999994</v>
          </cell>
          <cell r="K307">
            <v>41726.839999999997</v>
          </cell>
        </row>
        <row r="308">
          <cell r="C308">
            <v>7600011566</v>
          </cell>
          <cell r="D308" t="str">
            <v>云计算模式下信息系统应用对企业组织双元性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50000</v>
          </cell>
          <cell r="J308">
            <v>2.18547</v>
          </cell>
          <cell r="K308">
            <v>28145.3</v>
          </cell>
        </row>
        <row r="309">
          <cell r="C309">
            <v>7600011567</v>
          </cell>
          <cell r="D309" t="str">
            <v>中国生产性服务业开放与全球价值链地位提升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50000</v>
          </cell>
          <cell r="J309">
            <v>4.0909940000000002</v>
          </cell>
          <cell r="K309">
            <v>9090.06</v>
          </cell>
        </row>
        <row r="310">
          <cell r="C310">
            <v>7600011568</v>
          </cell>
          <cell r="D310" t="str">
            <v>宏观经济政策、组织结构与企业税收规避行为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50000</v>
          </cell>
          <cell r="J310">
            <v>0</v>
          </cell>
          <cell r="K310">
            <v>50000</v>
          </cell>
        </row>
        <row r="311">
          <cell r="C311">
            <v>7600011569</v>
          </cell>
          <cell r="D311" t="str">
            <v>组织冗余、连锁董事与企业绩效：资源依赖的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50000</v>
          </cell>
          <cell r="J311">
            <v>5</v>
          </cell>
          <cell r="K311">
            <v>0</v>
          </cell>
        </row>
        <row r="312">
          <cell r="C312">
            <v>7600011570</v>
          </cell>
          <cell r="D312" t="str">
            <v>出口经历与企业市场进入的路径依赖——基于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50000</v>
          </cell>
          <cell r="J312">
            <v>1.2654700000000001</v>
          </cell>
          <cell r="K312">
            <v>37345.300000000003</v>
          </cell>
        </row>
        <row r="313">
          <cell r="C313">
            <v>7600011571</v>
          </cell>
          <cell r="D313" t="str">
            <v>市场对不同信息的反应差异研究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50000</v>
          </cell>
          <cell r="J313">
            <v>0</v>
          </cell>
          <cell r="K313">
            <v>50000</v>
          </cell>
        </row>
        <row r="314">
          <cell r="C314">
            <v>7600011572</v>
          </cell>
          <cell r="D314" t="str">
            <v>依赖风险度量及其整合定价研究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50000</v>
          </cell>
          <cell r="J314">
            <v>1.9267000000000001</v>
          </cell>
          <cell r="K314">
            <v>30733</v>
          </cell>
        </row>
        <row r="315">
          <cell r="C315">
            <v>7600011573</v>
          </cell>
          <cell r="D315" t="str">
            <v>高频交易，系统风险与市场质量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50000</v>
          </cell>
          <cell r="J315">
            <v>1.1488</v>
          </cell>
          <cell r="K315">
            <v>38512</v>
          </cell>
        </row>
        <row r="316">
          <cell r="C316">
            <v>7600011574</v>
          </cell>
          <cell r="D316" t="str">
            <v>商务法律英语学科基础框架研究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50000</v>
          </cell>
          <cell r="J316">
            <v>3.5383599999999999</v>
          </cell>
          <cell r="K316">
            <v>14616.4</v>
          </cell>
        </row>
        <row r="317">
          <cell r="C317">
            <v>7600011707</v>
          </cell>
          <cell r="D317" t="str">
            <v>制度环境、会计准则国际趋同后果与资本市场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30000</v>
          </cell>
          <cell r="J317">
            <v>0</v>
          </cell>
          <cell r="K317">
            <v>30000</v>
          </cell>
        </row>
        <row r="318">
          <cell r="C318">
            <v>7600011726</v>
          </cell>
          <cell r="D318" t="str">
            <v>我国劳动收入比重偏低的原因和有效提高的途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18000</v>
          </cell>
          <cell r="J318">
            <v>0</v>
          </cell>
          <cell r="K318">
            <v>18000</v>
          </cell>
        </row>
        <row r="319">
          <cell r="C319">
            <v>7600011733</v>
          </cell>
          <cell r="D319" t="str">
            <v>世界经济结构变迁中的对外直接投资与风险控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18000</v>
          </cell>
          <cell r="J319">
            <v>1.2856000000000001</v>
          </cell>
          <cell r="K319">
            <v>5144</v>
          </cell>
        </row>
        <row r="320">
          <cell r="C320">
            <v>7600011757</v>
          </cell>
          <cell r="D320" t="str">
            <v>我国积极应对欧盟反补贴问题研究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18000</v>
          </cell>
          <cell r="J320">
            <v>0</v>
          </cell>
          <cell r="K320">
            <v>18000</v>
          </cell>
        </row>
        <row r="321">
          <cell r="C321">
            <v>7600011763</v>
          </cell>
          <cell r="D321" t="str">
            <v>中国商业银行理财测评体系研究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18000</v>
          </cell>
          <cell r="J321">
            <v>0</v>
          </cell>
          <cell r="K321">
            <v>18000</v>
          </cell>
        </row>
        <row r="322">
          <cell r="C322">
            <v>7600011768</v>
          </cell>
          <cell r="D322" t="str">
            <v>北京市电子商务信用服务制度体系建设研究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18000</v>
          </cell>
          <cell r="J322">
            <v>0</v>
          </cell>
          <cell r="K322">
            <v>18000</v>
          </cell>
        </row>
        <row r="323">
          <cell r="C323">
            <v>7600011777</v>
          </cell>
          <cell r="D323" t="str">
            <v>中国海外利益保护机制构建研究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12000</v>
          </cell>
          <cell r="J323">
            <v>0</v>
          </cell>
          <cell r="K323">
            <v>12000</v>
          </cell>
        </row>
        <row r="324">
          <cell r="C324">
            <v>7600011784</v>
          </cell>
          <cell r="D324" t="str">
            <v>信息不对称环境下银行资产证券化的风险自留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12000</v>
          </cell>
          <cell r="J324">
            <v>0</v>
          </cell>
          <cell r="K324">
            <v>12000</v>
          </cell>
        </row>
        <row r="325">
          <cell r="C325">
            <v>7600011785</v>
          </cell>
          <cell r="D325" t="str">
            <v>沿海外商投资企业撤资风险防范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12000</v>
          </cell>
          <cell r="J325">
            <v>1.1218999999999999</v>
          </cell>
          <cell r="K325">
            <v>781</v>
          </cell>
        </row>
        <row r="326">
          <cell r="C326">
            <v>7600011798</v>
          </cell>
          <cell r="D326" t="str">
            <v>北京地名文化遗产的保护与应用研究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12000</v>
          </cell>
          <cell r="J326">
            <v>0</v>
          </cell>
          <cell r="K326">
            <v>12000</v>
          </cell>
        </row>
        <row r="327">
          <cell r="C327">
            <v>7600011802</v>
          </cell>
          <cell r="D327" t="str">
            <v>创新人才培养体系中的思想教育研究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6000</v>
          </cell>
          <cell r="J327">
            <v>0</v>
          </cell>
          <cell r="K327">
            <v>6000</v>
          </cell>
        </row>
        <row r="328">
          <cell r="C328">
            <v>7600011818</v>
          </cell>
          <cell r="D328" t="str">
            <v>我国与新兴市场国家共赢性发展路径研究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30000</v>
          </cell>
          <cell r="J328">
            <v>0.6</v>
          </cell>
          <cell r="K328">
            <v>24000</v>
          </cell>
        </row>
        <row r="329">
          <cell r="C329">
            <v>7600011829</v>
          </cell>
          <cell r="D329" t="str">
            <v>区域服务贸易安排的GATS特征及其贸易影响的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18000</v>
          </cell>
          <cell r="J329">
            <v>1.8</v>
          </cell>
          <cell r="K329">
            <v>0</v>
          </cell>
        </row>
        <row r="330">
          <cell r="C330">
            <v>7600011852</v>
          </cell>
          <cell r="D330" t="str">
            <v>中国（上海）自贸试验区贸易模式转型与贸易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24000</v>
          </cell>
          <cell r="J330">
            <v>1.1612</v>
          </cell>
          <cell r="K330">
            <v>12388</v>
          </cell>
        </row>
        <row r="331">
          <cell r="C331">
            <v>7600011853</v>
          </cell>
          <cell r="D331" t="str">
            <v>中国（上海）自贸试验区配套政策、风险及影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24000</v>
          </cell>
          <cell r="J331">
            <v>0</v>
          </cell>
          <cell r="K331">
            <v>24000</v>
          </cell>
        </row>
        <row r="332">
          <cell r="C332">
            <v>7600011854</v>
          </cell>
          <cell r="D332" t="str">
            <v>中国（上海）自由贸易试验区国际直接投资政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24000</v>
          </cell>
          <cell r="J332">
            <v>0</v>
          </cell>
          <cell r="K332">
            <v>24000</v>
          </cell>
        </row>
        <row r="333">
          <cell r="C333">
            <v>7600011855</v>
          </cell>
          <cell r="D333" t="str">
            <v>中国（上海）自贸试验区服务业开放现行政策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24000</v>
          </cell>
          <cell r="J333">
            <v>0</v>
          </cell>
          <cell r="K333">
            <v>24000</v>
          </cell>
        </row>
        <row r="334">
          <cell r="C334">
            <v>7600011856</v>
          </cell>
          <cell r="D334" t="str">
            <v>单叶函数族及其子集合的非线性积分算子研究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6000</v>
          </cell>
          <cell r="J334">
            <v>0.48298999999999997</v>
          </cell>
          <cell r="K334">
            <v>1170.0999999999999</v>
          </cell>
        </row>
        <row r="335">
          <cell r="C335">
            <v>7600011897</v>
          </cell>
          <cell r="D335" t="str">
            <v>财税改革与北京加快转变经济发展方式：基于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12000</v>
          </cell>
          <cell r="J335">
            <v>0</v>
          </cell>
          <cell r="K335">
            <v>12000</v>
          </cell>
        </row>
        <row r="336">
          <cell r="C336">
            <v>7600011914</v>
          </cell>
          <cell r="D336" t="str">
            <v>制度环境、合法性约束、市场进入和成长战略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18000</v>
          </cell>
          <cell r="J336">
            <v>0.08</v>
          </cell>
          <cell r="K336">
            <v>17200</v>
          </cell>
        </row>
        <row r="337">
          <cell r="C337">
            <v>7600012007</v>
          </cell>
          <cell r="D337" t="str">
            <v>“走出去”战略下的主权财富基金：政府所有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9000</v>
          </cell>
          <cell r="J337">
            <v>0</v>
          </cell>
          <cell r="K337">
            <v>9000</v>
          </cell>
        </row>
        <row r="338">
          <cell r="C338">
            <v>7600012009</v>
          </cell>
          <cell r="D338" t="str">
            <v>语言测试理论及其应用研究——以俄语为例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9000</v>
          </cell>
          <cell r="J338">
            <v>0.9</v>
          </cell>
          <cell r="K338">
            <v>0</v>
          </cell>
        </row>
        <row r="339">
          <cell r="C339">
            <v>7600012010</v>
          </cell>
          <cell r="D339" t="str">
            <v>世界革命时代视阈下中共反帝理论与早期马克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9000</v>
          </cell>
          <cell r="J339">
            <v>0</v>
          </cell>
          <cell r="K339">
            <v>9000</v>
          </cell>
        </row>
        <row r="340">
          <cell r="C340">
            <v>7600012014</v>
          </cell>
          <cell r="D340" t="str">
            <v>扩散风险下的带障碍现值的最大化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9000</v>
          </cell>
          <cell r="J340">
            <v>0.79895699999999992</v>
          </cell>
          <cell r="K340">
            <v>1010.43</v>
          </cell>
        </row>
        <row r="341">
          <cell r="C341">
            <v>7600012017</v>
          </cell>
          <cell r="D341" t="str">
            <v>基于利率市场化的融资融券投资者信用风险评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9000</v>
          </cell>
          <cell r="J341">
            <v>0</v>
          </cell>
          <cell r="K341">
            <v>9000</v>
          </cell>
        </row>
        <row r="342">
          <cell r="C342">
            <v>7600012021</v>
          </cell>
          <cell r="D342" t="str">
            <v>面向供应链的环保NGO压力监督研究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9000</v>
          </cell>
          <cell r="J342">
            <v>0.49280000000000002</v>
          </cell>
          <cell r="K342">
            <v>4072</v>
          </cell>
        </row>
        <row r="343">
          <cell r="C343">
            <v>7600012031</v>
          </cell>
          <cell r="D343" t="str">
            <v>动态视角下我国出口企业市场进入与扩张的路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7500</v>
          </cell>
          <cell r="J343">
            <v>0.39338000000000001</v>
          </cell>
          <cell r="K343">
            <v>3566.2</v>
          </cell>
        </row>
        <row r="344">
          <cell r="C344">
            <v>7600012033</v>
          </cell>
          <cell r="D344" t="str">
            <v>为动物立传——兼议伍尔夫新传记艺术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7500</v>
          </cell>
          <cell r="J344">
            <v>0.75</v>
          </cell>
          <cell r="K344">
            <v>0</v>
          </cell>
        </row>
        <row r="345">
          <cell r="C345">
            <v>7600012034</v>
          </cell>
          <cell r="D345" t="str">
            <v>进口贸易与FDI：服务业的实证研究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9000</v>
          </cell>
          <cell r="J345">
            <v>0</v>
          </cell>
          <cell r="K345">
            <v>9000</v>
          </cell>
        </row>
        <row r="346">
          <cell r="C346">
            <v>7600012035</v>
          </cell>
          <cell r="D346" t="str">
            <v>我国最低工资标准的经济效应——基于个人、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9000</v>
          </cell>
          <cell r="J346">
            <v>0</v>
          </cell>
          <cell r="K346">
            <v>9000</v>
          </cell>
        </row>
        <row r="347">
          <cell r="C347">
            <v>7600012036</v>
          </cell>
          <cell r="D347" t="str">
            <v>并购重组中的对赌协议能保护公众投资者的利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9000</v>
          </cell>
          <cell r="J347">
            <v>0</v>
          </cell>
          <cell r="K347">
            <v>9000</v>
          </cell>
        </row>
        <row r="348">
          <cell r="C348">
            <v>7600012037</v>
          </cell>
          <cell r="D348" t="str">
            <v>女性董事与公司价值的关系研究—基于我国上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9000</v>
          </cell>
          <cell r="J348">
            <v>0</v>
          </cell>
          <cell r="K348">
            <v>9000</v>
          </cell>
        </row>
        <row r="349">
          <cell r="C349">
            <v>7600012038</v>
          </cell>
          <cell r="D349" t="str">
            <v>理性开放金融市场与跨境监管合作问题研究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9000</v>
          </cell>
          <cell r="J349">
            <v>0</v>
          </cell>
          <cell r="K349">
            <v>9000</v>
          </cell>
        </row>
        <row r="350">
          <cell r="C350">
            <v>7600012039</v>
          </cell>
          <cell r="D350" t="str">
            <v>基于感知价值视角的互联网保险消费者购买意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9000</v>
          </cell>
          <cell r="J350">
            <v>0.89990000000000003</v>
          </cell>
          <cell r="K350">
            <v>1</v>
          </cell>
        </row>
        <row r="351">
          <cell r="C351">
            <v>7600012040</v>
          </cell>
          <cell r="D351" t="str">
            <v>多状态Markov模型在精算学中的应用研究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9000</v>
          </cell>
          <cell r="J351">
            <v>0.46912999999999999</v>
          </cell>
          <cell r="K351">
            <v>4308.7</v>
          </cell>
        </row>
        <row r="352">
          <cell r="C352">
            <v>7600012041</v>
          </cell>
          <cell r="D352" t="str">
            <v>财产保险公司经营成本的国际比较研究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9000</v>
          </cell>
          <cell r="J352">
            <v>0.9</v>
          </cell>
          <cell r="K352">
            <v>0</v>
          </cell>
        </row>
        <row r="353">
          <cell r="C353">
            <v>7600012042</v>
          </cell>
          <cell r="D353" t="str">
            <v>我国知识产权司法保护制度的完善与提高——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9000</v>
          </cell>
          <cell r="J353">
            <v>0</v>
          </cell>
          <cell r="K353">
            <v>9000</v>
          </cell>
        </row>
        <row r="354">
          <cell r="C354">
            <v>7600012043</v>
          </cell>
          <cell r="D354" t="str">
            <v>我国外向型经济中“小微型企业”空心化现象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9000</v>
          </cell>
          <cell r="J354">
            <v>0.9</v>
          </cell>
          <cell r="K354">
            <v>0</v>
          </cell>
        </row>
        <row r="355">
          <cell r="C355">
            <v>7600012044</v>
          </cell>
          <cell r="D355" t="str">
            <v>我国新型城镇化进程中农民工市民化对策研究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9000</v>
          </cell>
          <cell r="J355">
            <v>0</v>
          </cell>
          <cell r="K355">
            <v>9000</v>
          </cell>
        </row>
        <row r="356">
          <cell r="C356">
            <v>7600012045</v>
          </cell>
          <cell r="D356" t="str">
            <v>社会变迁背景下农村春节文化民俗传承困境与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9000</v>
          </cell>
          <cell r="J356">
            <v>0</v>
          </cell>
          <cell r="K356">
            <v>9000</v>
          </cell>
        </row>
        <row r="357">
          <cell r="C357">
            <v>7600012046</v>
          </cell>
          <cell r="D357" t="str">
            <v>女性体育娱乐节目的表征与价值取向研究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9000</v>
          </cell>
          <cell r="J357">
            <v>0</v>
          </cell>
          <cell r="K357">
            <v>9000</v>
          </cell>
        </row>
        <row r="358">
          <cell r="C358">
            <v>7600012047</v>
          </cell>
          <cell r="D358" t="str">
            <v>首都高校体育安全现状调查与风险防范研究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9000</v>
          </cell>
          <cell r="J358">
            <v>0</v>
          </cell>
          <cell r="K358">
            <v>9000</v>
          </cell>
        </row>
        <row r="359">
          <cell r="C359">
            <v>7600012048</v>
          </cell>
          <cell r="D359" t="str">
            <v>《米德尔马契》女主人公多萝西娅成长研究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9000</v>
          </cell>
          <cell r="J359">
            <v>0</v>
          </cell>
          <cell r="K359">
            <v>9000</v>
          </cell>
        </row>
        <row r="360">
          <cell r="C360">
            <v>7600012049</v>
          </cell>
          <cell r="D360" t="str">
            <v>语言服务驱动中国企业全球化的应用研究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9000</v>
          </cell>
          <cell r="J360">
            <v>0</v>
          </cell>
          <cell r="K360">
            <v>9000</v>
          </cell>
        </row>
        <row r="361">
          <cell r="C361">
            <v>7600012050</v>
          </cell>
          <cell r="D361" t="str">
            <v>商务环境中亚洲留学生的英语可理解度研究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9000</v>
          </cell>
          <cell r="J361">
            <v>0.48620699999999994</v>
          </cell>
          <cell r="K361">
            <v>4137.93</v>
          </cell>
        </row>
        <row r="362">
          <cell r="C362">
            <v>7600012051</v>
          </cell>
          <cell r="D362" t="str">
            <v>社交媒体危机传播话语分析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9000</v>
          </cell>
          <cell r="J362">
            <v>0</v>
          </cell>
          <cell r="K362">
            <v>9000</v>
          </cell>
        </row>
        <row r="363">
          <cell r="C363">
            <v>7600012052</v>
          </cell>
          <cell r="D363" t="str">
            <v>“意思?文本”模式下积极型法汉学习词典的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9000</v>
          </cell>
          <cell r="J363">
            <v>0.55200000000000005</v>
          </cell>
          <cell r="K363">
            <v>3480</v>
          </cell>
        </row>
        <row r="364">
          <cell r="C364">
            <v>7600012053</v>
          </cell>
          <cell r="D364" t="str">
            <v>跨文化团队忠诚与信任的交互作用研究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9000</v>
          </cell>
          <cell r="J364">
            <v>0.68598999999999999</v>
          </cell>
          <cell r="K364">
            <v>2140.1</v>
          </cell>
        </row>
        <row r="365">
          <cell r="C365">
            <v>7600012054</v>
          </cell>
          <cell r="D365" t="str">
            <v>近五年国产纪录片构建中国形象研究：2010—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9000</v>
          </cell>
          <cell r="J365">
            <v>0.9</v>
          </cell>
          <cell r="K365">
            <v>0</v>
          </cell>
        </row>
        <row r="366">
          <cell r="C366">
            <v>7600012055</v>
          </cell>
          <cell r="D366" t="str">
            <v>我国部署高校教育资本配置效率研究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9000</v>
          </cell>
          <cell r="J366">
            <v>0.9</v>
          </cell>
          <cell r="K366">
            <v>0</v>
          </cell>
        </row>
        <row r="367">
          <cell r="C367">
            <v>7600012056</v>
          </cell>
          <cell r="D367" t="str">
            <v>企业家社会资本对企业创新战略选择影响机制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9000</v>
          </cell>
          <cell r="J367">
            <v>0</v>
          </cell>
          <cell r="K367">
            <v>9000</v>
          </cell>
        </row>
        <row r="368">
          <cell r="C368">
            <v>7600012057</v>
          </cell>
          <cell r="D368" t="str">
            <v>高等学校第三方评估机制建设研究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9000</v>
          </cell>
          <cell r="J368">
            <v>0</v>
          </cell>
          <cell r="K368">
            <v>9000</v>
          </cell>
        </row>
        <row r="369">
          <cell r="C369">
            <v>7600012058</v>
          </cell>
          <cell r="D369" t="str">
            <v>微信公众平台在高校大数据环境下的应用研究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9000</v>
          </cell>
          <cell r="J369">
            <v>0</v>
          </cell>
          <cell r="K369">
            <v>9000</v>
          </cell>
        </row>
        <row r="370">
          <cell r="C370">
            <v>7600012059</v>
          </cell>
          <cell r="D370" t="str">
            <v>中国对外投资企业转让定价策略的理论与实证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9000</v>
          </cell>
          <cell r="J370">
            <v>0.9</v>
          </cell>
          <cell r="K370">
            <v>0</v>
          </cell>
        </row>
        <row r="371">
          <cell r="C371">
            <v>7600012060</v>
          </cell>
          <cell r="D371" t="str">
            <v>人民币、企业生产率与对外直接投资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9000</v>
          </cell>
          <cell r="J371">
            <v>0</v>
          </cell>
          <cell r="K371">
            <v>9000</v>
          </cell>
        </row>
        <row r="372">
          <cell r="C372">
            <v>7600012061</v>
          </cell>
          <cell r="D372" t="str">
            <v>中国企业“走出去”之虚拟团队的构建及管理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9000</v>
          </cell>
          <cell r="J372">
            <v>0.27228000000000002</v>
          </cell>
          <cell r="K372">
            <v>6277.2</v>
          </cell>
        </row>
        <row r="373">
          <cell r="C373">
            <v>7600012062</v>
          </cell>
          <cell r="D373" t="str">
            <v>公私合作视角下的城乡居民大病保险供给模式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9000</v>
          </cell>
          <cell r="J373">
            <v>0.9</v>
          </cell>
          <cell r="K373">
            <v>0</v>
          </cell>
        </row>
        <row r="374">
          <cell r="C374">
            <v>7600012063</v>
          </cell>
          <cell r="D374" t="str">
            <v>当前中国国家治理中的意识形态碎片化问题研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9000</v>
          </cell>
          <cell r="J374">
            <v>0.67630000000000001</v>
          </cell>
          <cell r="K374">
            <v>2237</v>
          </cell>
        </row>
        <row r="375">
          <cell r="C375">
            <v>7600012064</v>
          </cell>
          <cell r="D375" t="str">
            <v>功能训练对大学生体适能促进模式研究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9000</v>
          </cell>
          <cell r="J375">
            <v>0</v>
          </cell>
          <cell r="K375">
            <v>9000</v>
          </cell>
        </row>
        <row r="376">
          <cell r="C376">
            <v>7600012065</v>
          </cell>
          <cell r="D376" t="str">
            <v>非参数分位数回归模型中变点问题研究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9000</v>
          </cell>
          <cell r="J376">
            <v>0.69338</v>
          </cell>
          <cell r="K376">
            <v>2066.1999999999998</v>
          </cell>
        </row>
        <row r="377">
          <cell r="C377">
            <v>7600012066</v>
          </cell>
          <cell r="D377" t="str">
            <v>文学媒介及其对人的塑造功能研究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9000</v>
          </cell>
          <cell r="J377">
            <v>0.9</v>
          </cell>
          <cell r="K377">
            <v>0</v>
          </cell>
        </row>
        <row r="378">
          <cell r="C378">
            <v>76160101</v>
          </cell>
          <cell r="D378" t="str">
            <v>新常态背景下的财税政策作用机制研究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100000</v>
          </cell>
          <cell r="J378">
            <v>0</v>
          </cell>
          <cell r="K378">
            <v>100000</v>
          </cell>
        </row>
        <row r="379">
          <cell r="C379">
            <v>76160102</v>
          </cell>
          <cell r="D379" t="str">
            <v>金融一般均衡模型研究团队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100000</v>
          </cell>
          <cell r="J379">
            <v>0</v>
          </cell>
          <cell r="K379">
            <v>100000</v>
          </cell>
        </row>
        <row r="380">
          <cell r="C380">
            <v>76160103</v>
          </cell>
          <cell r="D380" t="str">
            <v>海外研发网络构建与技术创新团队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100000</v>
          </cell>
          <cell r="J380">
            <v>5.828017</v>
          </cell>
          <cell r="K380">
            <v>41719.83</v>
          </cell>
        </row>
        <row r="381">
          <cell r="C381">
            <v>76160104</v>
          </cell>
          <cell r="D381" t="str">
            <v>宏观经济政策与公司财务决策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100000</v>
          </cell>
          <cell r="J381">
            <v>1.7466439999999999</v>
          </cell>
          <cell r="K381">
            <v>82533.56</v>
          </cell>
        </row>
        <row r="382">
          <cell r="C382">
            <v>76160105</v>
          </cell>
          <cell r="D382" t="str">
            <v>“一带一路”视角下中国FTA网络构建研究团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100000</v>
          </cell>
          <cell r="J382">
            <v>0</v>
          </cell>
          <cell r="K382">
            <v>100000</v>
          </cell>
        </row>
        <row r="383">
          <cell r="C383">
            <v>76160106</v>
          </cell>
          <cell r="D383" t="str">
            <v>全球价值链与我国产业升级研究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100000</v>
          </cell>
          <cell r="J383">
            <v>0</v>
          </cell>
          <cell r="K383">
            <v>100000</v>
          </cell>
        </row>
        <row r="384">
          <cell r="C384">
            <v>76160201</v>
          </cell>
          <cell r="D384" t="str">
            <v>面向策略性消费者的供应链决策研究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100000</v>
          </cell>
          <cell r="J384">
            <v>0</v>
          </cell>
          <cell r="K384">
            <v>100000</v>
          </cell>
        </row>
        <row r="385">
          <cell r="C385">
            <v>76160202</v>
          </cell>
          <cell r="D385" t="str">
            <v>基金与券商关系研究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100000</v>
          </cell>
          <cell r="J385">
            <v>3.6947550000000002</v>
          </cell>
          <cell r="K385">
            <v>63052.45</v>
          </cell>
        </row>
        <row r="386">
          <cell r="C386">
            <v>76160203</v>
          </cell>
          <cell r="D386" t="str">
            <v>董事责任险与独立董事履行监督职能研究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100000</v>
          </cell>
          <cell r="J386">
            <v>2.8292999999999999</v>
          </cell>
          <cell r="K386">
            <v>71707</v>
          </cell>
        </row>
        <row r="387">
          <cell r="C387">
            <v>76160204</v>
          </cell>
          <cell r="D387" t="str">
            <v>从微观交易行为研究中国资本市场的调控机制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100000</v>
          </cell>
          <cell r="J387">
            <v>0</v>
          </cell>
          <cell r="K387">
            <v>100000</v>
          </cell>
        </row>
        <row r="388">
          <cell r="C388">
            <v>76160205</v>
          </cell>
          <cell r="D388" t="str">
            <v>国际数字贸易规则发展新趋向及中国的应对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100000</v>
          </cell>
          <cell r="J388">
            <v>1.44</v>
          </cell>
          <cell r="K388">
            <v>85600</v>
          </cell>
        </row>
        <row r="389">
          <cell r="C389">
            <v>76160206</v>
          </cell>
          <cell r="D389" t="str">
            <v>世界范围内青年运动新趋势研究--对中东北非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100000</v>
          </cell>
          <cell r="J389">
            <v>2.4</v>
          </cell>
          <cell r="K389">
            <v>76000</v>
          </cell>
        </row>
        <row r="390">
          <cell r="C390">
            <v>76160207</v>
          </cell>
          <cell r="D390" t="str">
            <v>信仰的力量：传统宗教与村庄治理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50000</v>
          </cell>
          <cell r="J390">
            <v>2.85148</v>
          </cell>
          <cell r="K390">
            <v>21485.200000000001</v>
          </cell>
        </row>
        <row r="391">
          <cell r="C391">
            <v>76160208</v>
          </cell>
          <cell r="D391" t="str">
            <v>政策视角下的全球价值链量化研究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50000</v>
          </cell>
          <cell r="J391">
            <v>0</v>
          </cell>
          <cell r="K391">
            <v>50000</v>
          </cell>
        </row>
        <row r="392">
          <cell r="C392">
            <v>76160209</v>
          </cell>
          <cell r="D392" t="str">
            <v>员工进言、团队过程与创新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50000</v>
          </cell>
          <cell r="J392">
            <v>2.8664169999999998</v>
          </cell>
          <cell r="K392">
            <v>21335.83</v>
          </cell>
        </row>
        <row r="393">
          <cell r="C393">
            <v>76160210</v>
          </cell>
          <cell r="D393" t="str">
            <v>市值管理与公司财务政策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50000</v>
          </cell>
          <cell r="J393">
            <v>1.392476</v>
          </cell>
          <cell r="K393">
            <v>36075.24</v>
          </cell>
        </row>
        <row r="394">
          <cell r="C394">
            <v>76160211</v>
          </cell>
          <cell r="D394" t="str">
            <v>宏观审慎框架下的金融风险管理研究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50000</v>
          </cell>
          <cell r="J394">
            <v>0.8642200000000001</v>
          </cell>
          <cell r="K394">
            <v>41357.800000000003</v>
          </cell>
        </row>
        <row r="395">
          <cell r="C395">
            <v>76160212</v>
          </cell>
          <cell r="D395" t="str">
            <v>“一带一路”战略视角下中国海外利益拓展与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50000</v>
          </cell>
          <cell r="J395">
            <v>0</v>
          </cell>
          <cell r="K395">
            <v>50000</v>
          </cell>
        </row>
        <row r="396">
          <cell r="C396">
            <v>76160213</v>
          </cell>
          <cell r="D396" t="str">
            <v>“大数据”下的团队管理理论与实践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50000</v>
          </cell>
          <cell r="J396">
            <v>0.75988299999999998</v>
          </cell>
          <cell r="K396">
            <v>42401.17</v>
          </cell>
        </row>
        <row r="397">
          <cell r="C397">
            <v>76160214</v>
          </cell>
          <cell r="D397" t="str">
            <v>制造业服务化与价值链升级:基于行业与微观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50000</v>
          </cell>
          <cell r="J397">
            <v>2.94</v>
          </cell>
          <cell r="K397">
            <v>20600</v>
          </cell>
        </row>
        <row r="398">
          <cell r="C398">
            <v>76160215</v>
          </cell>
          <cell r="D398" t="str">
            <v>大数据中高维数据分析创新理论与实践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50000</v>
          </cell>
          <cell r="J398">
            <v>4.1696099999999996</v>
          </cell>
          <cell r="K398">
            <v>8303.9</v>
          </cell>
        </row>
        <row r="399">
          <cell r="C399">
            <v>7616040101</v>
          </cell>
          <cell r="D399" t="str">
            <v>证券监管者损失厌恶、后悔厌恶及沉没成本效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15000</v>
          </cell>
          <cell r="J399">
            <v>0</v>
          </cell>
          <cell r="K399">
            <v>15000</v>
          </cell>
        </row>
        <row r="400">
          <cell r="C400">
            <v>7616040102</v>
          </cell>
          <cell r="D400" t="str">
            <v>中日韩自贸区进程的效应与路径研究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15000</v>
          </cell>
          <cell r="J400">
            <v>0</v>
          </cell>
          <cell r="K400">
            <v>15000</v>
          </cell>
        </row>
        <row r="401">
          <cell r="C401">
            <v>7616040103</v>
          </cell>
          <cell r="D401" t="str">
            <v>艾丽斯·门罗作品在美国的传播研究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15000</v>
          </cell>
          <cell r="J401">
            <v>0</v>
          </cell>
          <cell r="K401">
            <v>15000</v>
          </cell>
        </row>
        <row r="402">
          <cell r="C402">
            <v>7616040104</v>
          </cell>
          <cell r="D402" t="str">
            <v>自动聚类算法在保险客户细分问题中的应用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15000</v>
          </cell>
          <cell r="J402">
            <v>0</v>
          </cell>
          <cell r="K402">
            <v>15000</v>
          </cell>
        </row>
        <row r="403">
          <cell r="C403">
            <v>7616040105</v>
          </cell>
          <cell r="D403" t="str">
            <v>评巴尔加斯·略萨的戏剧创作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15000</v>
          </cell>
          <cell r="J403">
            <v>0.74970000000000003</v>
          </cell>
          <cell r="K403">
            <v>7503</v>
          </cell>
        </row>
        <row r="404">
          <cell r="C404">
            <v>7616040106</v>
          </cell>
          <cell r="D404" t="str">
            <v>学术机构知识库支持科研及优化策略研究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15000</v>
          </cell>
          <cell r="J404">
            <v>0.54239999999999999</v>
          </cell>
          <cell r="K404">
            <v>9576</v>
          </cell>
        </row>
        <row r="405">
          <cell r="C405">
            <v>7616040107</v>
          </cell>
          <cell r="D405" t="str">
            <v>中国波指期限结构测度及其风险预警研究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15000</v>
          </cell>
          <cell r="J405">
            <v>0.99103799999999997</v>
          </cell>
          <cell r="K405">
            <v>5089.62</v>
          </cell>
        </row>
        <row r="406">
          <cell r="C406">
            <v>7616040108</v>
          </cell>
          <cell r="D406" t="str">
            <v>欧盟委员会主席化进程研究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15000</v>
          </cell>
          <cell r="J406">
            <v>0</v>
          </cell>
          <cell r="K406">
            <v>15000</v>
          </cell>
        </row>
        <row r="407">
          <cell r="C407">
            <v>7616040109</v>
          </cell>
          <cell r="D407" t="str">
            <v>基于语料库的情感表达型交际的语用学考察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15000</v>
          </cell>
          <cell r="J407">
            <v>0</v>
          </cell>
          <cell r="K407">
            <v>15000</v>
          </cell>
        </row>
        <row r="408">
          <cell r="C408">
            <v>7616040110</v>
          </cell>
          <cell r="D408" t="str">
            <v>“一带一路：战略的新空间政治学理论基础和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15000</v>
          </cell>
          <cell r="J408">
            <v>0</v>
          </cell>
          <cell r="K408">
            <v>15000</v>
          </cell>
        </row>
        <row r="409">
          <cell r="C409">
            <v>7616040111</v>
          </cell>
          <cell r="D409" t="str">
            <v>大国经济外交视野下中国自贸区战略的设计与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15000</v>
          </cell>
          <cell r="J409">
            <v>1.5</v>
          </cell>
          <cell r="K409">
            <v>0</v>
          </cell>
        </row>
        <row r="410">
          <cell r="C410">
            <v>7616040112</v>
          </cell>
          <cell r="D410" t="str">
            <v>高校国有资产管理绩效评价体系及应用研究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15000</v>
          </cell>
          <cell r="J410">
            <v>0</v>
          </cell>
          <cell r="K410">
            <v>15000</v>
          </cell>
        </row>
        <row r="411">
          <cell r="C411">
            <v>7616040113</v>
          </cell>
          <cell r="D411" t="str">
            <v>美国能源革命的全球性影响研究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15000</v>
          </cell>
          <cell r="J411">
            <v>0</v>
          </cell>
          <cell r="K411">
            <v>15000</v>
          </cell>
        </row>
        <row r="412">
          <cell r="C412">
            <v>7616040114</v>
          </cell>
          <cell r="D412" t="str">
            <v>身体的政治化与符号化:“文革”时期女性体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15000</v>
          </cell>
          <cell r="J412">
            <v>0</v>
          </cell>
          <cell r="K412">
            <v>15000</v>
          </cell>
        </row>
        <row r="413">
          <cell r="C413">
            <v>7616040115</v>
          </cell>
          <cell r="D413" t="str">
            <v>明清女性的公共空间建构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15000</v>
          </cell>
          <cell r="J413">
            <v>0.55376000000000003</v>
          </cell>
          <cell r="K413">
            <v>9462.4</v>
          </cell>
        </row>
        <row r="414">
          <cell r="C414">
            <v>7616040116</v>
          </cell>
          <cell r="D414" t="str">
            <v>新媒体环境下媒介化公共外交研究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15000</v>
          </cell>
          <cell r="J414">
            <v>0.83226</v>
          </cell>
          <cell r="K414">
            <v>6677.4</v>
          </cell>
        </row>
        <row r="415">
          <cell r="C415">
            <v>7616040201</v>
          </cell>
          <cell r="D415" t="str">
            <v>教育的婚姻回报与性别间教育差异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15000</v>
          </cell>
          <cell r="J415">
            <v>0</v>
          </cell>
          <cell r="K415">
            <v>15000</v>
          </cell>
        </row>
        <row r="416">
          <cell r="C416">
            <v>7616040202</v>
          </cell>
          <cell r="D416" t="str">
            <v>房地产市场波动影响因素的区域差异研究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15000</v>
          </cell>
          <cell r="J416">
            <v>1.1153</v>
          </cell>
          <cell r="K416">
            <v>3847</v>
          </cell>
        </row>
        <row r="417">
          <cell r="C417">
            <v>7616040203</v>
          </cell>
          <cell r="D417" t="str">
            <v>金融监管与银行风险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15000</v>
          </cell>
          <cell r="J417">
            <v>1.130398</v>
          </cell>
          <cell r="K417">
            <v>3696.02</v>
          </cell>
        </row>
        <row r="418">
          <cell r="C418">
            <v>7616040204</v>
          </cell>
          <cell r="D418" t="str">
            <v>企业专利申请提前公开决策研究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15000</v>
          </cell>
          <cell r="J418">
            <v>0.90625800000000001</v>
          </cell>
          <cell r="K418">
            <v>5937.42</v>
          </cell>
        </row>
        <row r="419">
          <cell r="C419">
            <v>7616040205</v>
          </cell>
          <cell r="D419" t="str">
            <v>TPP劳工标准对我国的影响及对策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15000</v>
          </cell>
          <cell r="J419">
            <v>1.4108499999999999</v>
          </cell>
          <cell r="K419">
            <v>891.5</v>
          </cell>
        </row>
        <row r="420">
          <cell r="C420">
            <v>7616040206</v>
          </cell>
          <cell r="D420" t="str">
            <v>索引词主义主要论证的批判性研究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15000</v>
          </cell>
          <cell r="J420">
            <v>0.65336499999999997</v>
          </cell>
          <cell r="K420">
            <v>8466.35</v>
          </cell>
        </row>
        <row r="421">
          <cell r="C421">
            <v>7616040207</v>
          </cell>
          <cell r="D421" t="str">
            <v>意大利复兴运动中国家形象构建研究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15000</v>
          </cell>
          <cell r="J421">
            <v>0</v>
          </cell>
          <cell r="K421">
            <v>15000</v>
          </cell>
        </row>
        <row r="422">
          <cell r="C422">
            <v>7616040208</v>
          </cell>
          <cell r="D422" t="str">
            <v>高维成分数据的稀疏分类算法及应用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15000</v>
          </cell>
          <cell r="J422">
            <v>0.7</v>
          </cell>
          <cell r="K422">
            <v>8000</v>
          </cell>
        </row>
        <row r="423">
          <cell r="C423">
            <v>7616040209</v>
          </cell>
          <cell r="D423" t="str">
            <v>市场经济发展进程中社会法的功能研究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15000</v>
          </cell>
          <cell r="J423">
            <v>0.50080000000000002</v>
          </cell>
          <cell r="K423">
            <v>9992</v>
          </cell>
        </row>
        <row r="424">
          <cell r="C424">
            <v>7616040210</v>
          </cell>
          <cell r="D424" t="str">
            <v>波动率衍生产品的定价和最优投资组合问题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15000</v>
          </cell>
          <cell r="J424">
            <v>0</v>
          </cell>
          <cell r="K424">
            <v>15000</v>
          </cell>
        </row>
        <row r="425">
          <cell r="C425">
            <v>7616040211</v>
          </cell>
          <cell r="D425" t="str">
            <v>单叶函数族及其子族上的极值问题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15000</v>
          </cell>
          <cell r="J425">
            <v>0.63491000000000009</v>
          </cell>
          <cell r="K425">
            <v>8650.9</v>
          </cell>
        </row>
        <row r="426">
          <cell r="C426">
            <v>7616040212</v>
          </cell>
          <cell r="D426" t="str">
            <v>经济政策不确定性指标体系构建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15000</v>
          </cell>
          <cell r="J426">
            <v>0.28199999999999997</v>
          </cell>
          <cell r="K426">
            <v>12180</v>
          </cell>
        </row>
        <row r="427">
          <cell r="C427">
            <v>7616040213</v>
          </cell>
          <cell r="D427" t="str">
            <v>“一带一路”视域下中国国家形象的多维塑造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15000</v>
          </cell>
          <cell r="J427">
            <v>0.79759999999999998</v>
          </cell>
          <cell r="K427">
            <v>7024</v>
          </cell>
        </row>
        <row r="428">
          <cell r="C428">
            <v>7616040214</v>
          </cell>
          <cell r="D428" t="str">
            <v>中国国家身份的话语建构研究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15000</v>
          </cell>
          <cell r="J428">
            <v>0.47621999999999998</v>
          </cell>
          <cell r="K428">
            <v>10237.799999999999</v>
          </cell>
        </row>
        <row r="429">
          <cell r="C429">
            <v>7616040215</v>
          </cell>
          <cell r="D429" t="str">
            <v>随机环境中近邻界随机游动的重整化极限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15000</v>
          </cell>
          <cell r="J429">
            <v>0</v>
          </cell>
          <cell r="K429">
            <v>15000</v>
          </cell>
        </row>
        <row r="430">
          <cell r="C430">
            <v>7616040216</v>
          </cell>
          <cell r="D430" t="str">
            <v>汉语第二语言学习者词汇深度知识发展研究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15000</v>
          </cell>
          <cell r="J430">
            <v>0</v>
          </cell>
          <cell r="K430">
            <v>15000</v>
          </cell>
        </row>
        <row r="431">
          <cell r="C431">
            <v>76160601</v>
          </cell>
          <cell r="D431" t="str">
            <v>研究生科研创新项目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600000</v>
          </cell>
          <cell r="J431">
            <v>1.8</v>
          </cell>
          <cell r="K431">
            <v>582000</v>
          </cell>
        </row>
        <row r="432">
          <cell r="C432">
            <v>76160602</v>
          </cell>
          <cell r="D432" t="str">
            <v>本科生科研创新项目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400000</v>
          </cell>
          <cell r="J432">
            <v>0</v>
          </cell>
          <cell r="K432">
            <v>400000</v>
          </cell>
        </row>
        <row r="433">
          <cell r="C433">
            <v>76160701</v>
          </cell>
          <cell r="D433" t="str">
            <v>WTO研究基地资料会议费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100000</v>
          </cell>
          <cell r="J433">
            <v>0</v>
          </cell>
          <cell r="K433">
            <v>100000</v>
          </cell>
        </row>
        <row r="434">
          <cell r="C434">
            <v>76160702</v>
          </cell>
          <cell r="D434" t="str">
            <v>国际直接投资规则发展新趋势及中国应对研究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100000</v>
          </cell>
          <cell r="J434">
            <v>1.8105709999999999</v>
          </cell>
          <cell r="K434">
            <v>81894.289999999994</v>
          </cell>
        </row>
        <row r="435">
          <cell r="C435">
            <v>76160703</v>
          </cell>
          <cell r="D435" t="str">
            <v>中国制造业中间投入服务化水平测度及服务开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100000</v>
          </cell>
          <cell r="J435">
            <v>4.6221809999999994</v>
          </cell>
          <cell r="K435">
            <v>53778.19</v>
          </cell>
        </row>
        <row r="436">
          <cell r="C436">
            <v>76160704</v>
          </cell>
          <cell r="D436" t="str">
            <v>北京市企业国际化研究基地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200000</v>
          </cell>
          <cell r="J436">
            <v>4.9800000000000004</v>
          </cell>
          <cell r="K436">
            <v>150200</v>
          </cell>
        </row>
        <row r="437">
          <cell r="C437">
            <v>761609</v>
          </cell>
          <cell r="D437" t="str">
            <v>思政研究专项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100000</v>
          </cell>
          <cell r="J437">
            <v>3.4400599999999999</v>
          </cell>
          <cell r="K437">
            <v>65599.399999999994</v>
          </cell>
        </row>
        <row r="438">
          <cell r="C438">
            <v>76161101</v>
          </cell>
          <cell r="D438" t="str">
            <v>国际经济研究院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50000</v>
          </cell>
          <cell r="J438">
            <v>0.224</v>
          </cell>
          <cell r="K438">
            <v>47760</v>
          </cell>
        </row>
        <row r="439">
          <cell r="C439">
            <v>76161102</v>
          </cell>
          <cell r="D439" t="str">
            <v>保险学院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50000</v>
          </cell>
          <cell r="J439">
            <v>0</v>
          </cell>
          <cell r="K439">
            <v>50000</v>
          </cell>
        </row>
        <row r="440">
          <cell r="C440">
            <v>76161103</v>
          </cell>
          <cell r="D440" t="str">
            <v>公共管理学院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50000</v>
          </cell>
          <cell r="J440">
            <v>2.3592299999999997</v>
          </cell>
          <cell r="K440">
            <v>26407.7</v>
          </cell>
        </row>
        <row r="441">
          <cell r="C441">
            <v>76161104</v>
          </cell>
          <cell r="D441" t="str">
            <v>国际关系学院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50000</v>
          </cell>
          <cell r="J441">
            <v>4.984</v>
          </cell>
          <cell r="K441">
            <v>160</v>
          </cell>
        </row>
        <row r="442">
          <cell r="C442">
            <v>76161105</v>
          </cell>
          <cell r="D442" t="str">
            <v>信息学院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50000</v>
          </cell>
          <cell r="J442">
            <v>2.9275000000000002</v>
          </cell>
          <cell r="K442">
            <v>20725</v>
          </cell>
        </row>
        <row r="443">
          <cell r="C443">
            <v>76161106</v>
          </cell>
          <cell r="D443" t="str">
            <v>英语学院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50000</v>
          </cell>
          <cell r="J443">
            <v>1.7013</v>
          </cell>
          <cell r="K443">
            <v>32987</v>
          </cell>
        </row>
        <row r="444">
          <cell r="C444">
            <v>76161107</v>
          </cell>
          <cell r="D444" t="str">
            <v>外语学院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50000</v>
          </cell>
          <cell r="J444">
            <v>0.89205000000000001</v>
          </cell>
          <cell r="K444">
            <v>41079.5</v>
          </cell>
        </row>
        <row r="445">
          <cell r="C445">
            <v>76161108</v>
          </cell>
          <cell r="D445" t="str">
            <v>中文学院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50000</v>
          </cell>
          <cell r="J445">
            <v>0.58499999999999996</v>
          </cell>
          <cell r="K445">
            <v>44150</v>
          </cell>
        </row>
        <row r="446">
          <cell r="C446">
            <v>76161109</v>
          </cell>
          <cell r="D446" t="str">
            <v>世界贸易组织研究院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100000</v>
          </cell>
          <cell r="J446">
            <v>0</v>
          </cell>
          <cell r="K446">
            <v>100000</v>
          </cell>
        </row>
        <row r="447">
          <cell r="C447">
            <v>76161110</v>
          </cell>
          <cell r="D447" t="str">
            <v>体育部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30000</v>
          </cell>
          <cell r="J447">
            <v>0</v>
          </cell>
          <cell r="K447">
            <v>30000</v>
          </cell>
        </row>
        <row r="448">
          <cell r="C448">
            <v>76161111</v>
          </cell>
          <cell r="D448" t="str">
            <v>统计学院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50000</v>
          </cell>
          <cell r="J448">
            <v>0.88870000000000005</v>
          </cell>
          <cell r="K448">
            <v>41113</v>
          </cell>
        </row>
        <row r="449">
          <cell r="C449">
            <v>76161201</v>
          </cell>
          <cell r="D449" t="str">
            <v>中国外汇储备研究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60000</v>
          </cell>
          <cell r="J449">
            <v>3.470297</v>
          </cell>
          <cell r="K449">
            <v>25297.03</v>
          </cell>
        </row>
        <row r="450">
          <cell r="C450">
            <v>76161202</v>
          </cell>
          <cell r="D450" t="str">
            <v>政治认同建设的域外经验研究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32000</v>
          </cell>
          <cell r="J450">
            <v>0</v>
          </cell>
          <cell r="K450">
            <v>32000</v>
          </cell>
        </row>
        <row r="451">
          <cell r="C451">
            <v>76161203</v>
          </cell>
          <cell r="D451" t="str">
            <v>发达国家制造业回流对中国产业转型升级的影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20000</v>
          </cell>
          <cell r="J451">
            <v>1.998</v>
          </cell>
          <cell r="K451">
            <v>20</v>
          </cell>
        </row>
        <row r="452">
          <cell r="C452">
            <v>76161204</v>
          </cell>
          <cell r="D452" t="str">
            <v>银行业市场结构对金融包容的影响研究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20000</v>
          </cell>
          <cell r="J452">
            <v>0</v>
          </cell>
          <cell r="K452">
            <v>20000</v>
          </cell>
        </row>
        <row r="453">
          <cell r="C453">
            <v>76161205</v>
          </cell>
          <cell r="D453" t="str">
            <v>我国产业转型升级的路径依赖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20000</v>
          </cell>
          <cell r="J453">
            <v>0</v>
          </cell>
          <cell r="K453">
            <v>20000</v>
          </cell>
        </row>
        <row r="454">
          <cell r="C454">
            <v>76161206</v>
          </cell>
          <cell r="D454" t="str">
            <v>跨区域创新联动政策的协同效应研究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20000</v>
          </cell>
          <cell r="J454">
            <v>1.0077</v>
          </cell>
          <cell r="K454">
            <v>9923</v>
          </cell>
        </row>
        <row r="455">
          <cell r="C455">
            <v>76161207</v>
          </cell>
          <cell r="D455" t="str">
            <v>财税政策对收入不平等的影响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20000</v>
          </cell>
          <cell r="J455">
            <v>0</v>
          </cell>
          <cell r="K455">
            <v>20000</v>
          </cell>
        </row>
        <row r="456">
          <cell r="C456">
            <v>76161208</v>
          </cell>
          <cell r="D456" t="str">
            <v>大数据大时代的外交决策理论与模型研究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12000</v>
          </cell>
          <cell r="J456">
            <v>0</v>
          </cell>
          <cell r="K456">
            <v>12000</v>
          </cell>
        </row>
        <row r="457">
          <cell r="C457">
            <v>76161209</v>
          </cell>
          <cell r="D457" t="str">
            <v>习近平“互联网思维”研究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12000</v>
          </cell>
          <cell r="J457">
            <v>0</v>
          </cell>
          <cell r="K457">
            <v>12000</v>
          </cell>
        </row>
        <row r="458">
          <cell r="C458">
            <v>76161210</v>
          </cell>
          <cell r="D458" t="str">
            <v>当前西方左翼理论与实践研究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12000</v>
          </cell>
          <cell r="J458">
            <v>0</v>
          </cell>
          <cell r="K458">
            <v>12000</v>
          </cell>
        </row>
        <row r="459">
          <cell r="C459">
            <v>76161211</v>
          </cell>
          <cell r="D459" t="str">
            <v>成本收益分析方法在行政法中的功能定位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12000</v>
          </cell>
          <cell r="J459">
            <v>0</v>
          </cell>
          <cell r="K459">
            <v>12000</v>
          </cell>
        </row>
        <row r="460">
          <cell r="C460">
            <v>76161212</v>
          </cell>
          <cell r="D460" t="str">
            <v>制度发展、家族异质性与企业创新效率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20000</v>
          </cell>
          <cell r="J460">
            <v>1.6204379999999998</v>
          </cell>
          <cell r="K460">
            <v>3795.62</v>
          </cell>
        </row>
        <row r="461">
          <cell r="C461">
            <v>76161213</v>
          </cell>
          <cell r="D461" t="str">
            <v>企业国际化速度及其影响因素研究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20000</v>
          </cell>
          <cell r="J461">
            <v>0.67530000000000001</v>
          </cell>
          <cell r="K461">
            <v>13247</v>
          </cell>
        </row>
        <row r="462">
          <cell r="C462">
            <v>76161214</v>
          </cell>
          <cell r="D462" t="str">
            <v>基于协作工程的企业跨国虚拟团队协作中的个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20000</v>
          </cell>
          <cell r="J462">
            <v>1.9851349999999999</v>
          </cell>
          <cell r="K462">
            <v>148.65</v>
          </cell>
        </row>
        <row r="463">
          <cell r="C463">
            <v>76161215</v>
          </cell>
          <cell r="D463" t="str">
            <v>关键词拍卖机制研究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20000</v>
          </cell>
          <cell r="J463">
            <v>0</v>
          </cell>
          <cell r="K463">
            <v>20000</v>
          </cell>
        </row>
        <row r="464">
          <cell r="C464">
            <v>76161216</v>
          </cell>
          <cell r="D464" t="str">
            <v>中国税式支出的经济和社会效益研究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20000</v>
          </cell>
          <cell r="J464">
            <v>0</v>
          </cell>
          <cell r="K464">
            <v>20000</v>
          </cell>
        </row>
        <row r="465">
          <cell r="C465">
            <v>76161217</v>
          </cell>
          <cell r="D465" t="str">
            <v>产能过剩问题研究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20000</v>
          </cell>
          <cell r="J465">
            <v>2</v>
          </cell>
          <cell r="K465">
            <v>0</v>
          </cell>
        </row>
        <row r="466">
          <cell r="C466">
            <v>76161218</v>
          </cell>
          <cell r="D466" t="str">
            <v>引入信息更新的供应链柔性研究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20000</v>
          </cell>
          <cell r="J466">
            <v>0.98150000000000004</v>
          </cell>
          <cell r="K466">
            <v>10185</v>
          </cell>
        </row>
        <row r="467">
          <cell r="C467">
            <v>76161219</v>
          </cell>
          <cell r="D467" t="str">
            <v>消费者在线点评的行为模式及动态规律研究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20000</v>
          </cell>
          <cell r="J467">
            <v>2</v>
          </cell>
          <cell r="K467">
            <v>0</v>
          </cell>
        </row>
        <row r="468">
          <cell r="C468">
            <v>76161220</v>
          </cell>
          <cell r="D468" t="str">
            <v>P2P网络借贷平台的贷款行为研究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20000</v>
          </cell>
          <cell r="J468">
            <v>0.46113999999999994</v>
          </cell>
          <cell r="K468">
            <v>15388.6</v>
          </cell>
        </row>
        <row r="469">
          <cell r="C469">
            <v>76161221</v>
          </cell>
          <cell r="D469" t="str">
            <v>民营企业资质认证及合法性研究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20000</v>
          </cell>
          <cell r="J469">
            <v>0</v>
          </cell>
          <cell r="K469">
            <v>20000</v>
          </cell>
        </row>
        <row r="470">
          <cell r="C470">
            <v>76161222</v>
          </cell>
          <cell r="D470" t="str">
            <v>信息不对称视角下农业补贴政策的效率比较研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20000</v>
          </cell>
          <cell r="J470">
            <v>0</v>
          </cell>
          <cell r="K470">
            <v>20000</v>
          </cell>
        </row>
        <row r="471">
          <cell r="C471">
            <v>76161223</v>
          </cell>
          <cell r="D471" t="str">
            <v>对长度偏差右删失数据的剩余寿命模型的统计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12000</v>
          </cell>
          <cell r="J471">
            <v>0.47291000000000005</v>
          </cell>
          <cell r="K471">
            <v>7270.9</v>
          </cell>
        </row>
        <row r="472">
          <cell r="C472">
            <v>76161224</v>
          </cell>
          <cell r="D472" t="str">
            <v>信息不对称金融市场的无套利定价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12000</v>
          </cell>
          <cell r="J472">
            <v>0.8145</v>
          </cell>
          <cell r="K472">
            <v>3855</v>
          </cell>
        </row>
        <row r="473">
          <cell r="C473">
            <v>76161225</v>
          </cell>
          <cell r="D473" t="str">
            <v>移动社交网络服务用户信息传播行为的影响因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12000</v>
          </cell>
          <cell r="J473">
            <v>0.80493000000000003</v>
          </cell>
          <cell r="K473">
            <v>3950.7</v>
          </cell>
        </row>
        <row r="474">
          <cell r="C474">
            <v>76161226</v>
          </cell>
          <cell r="D474" t="str">
            <v>辖区吸引力竞争及税收合作研究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12000</v>
          </cell>
          <cell r="J474">
            <v>0</v>
          </cell>
          <cell r="K474">
            <v>12000</v>
          </cell>
        </row>
        <row r="475">
          <cell r="C475">
            <v>76161227</v>
          </cell>
          <cell r="D475" t="str">
            <v>投资者认可度、市值管理与上市公司财务政策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12000</v>
          </cell>
          <cell r="J475">
            <v>0</v>
          </cell>
          <cell r="K475">
            <v>12000</v>
          </cell>
        </row>
        <row r="476">
          <cell r="C476">
            <v>76161228</v>
          </cell>
          <cell r="D476" t="str">
            <v>社会信任对审计质量、审计费用影响研究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12000</v>
          </cell>
          <cell r="J476">
            <v>0</v>
          </cell>
          <cell r="K476">
            <v>12000</v>
          </cell>
        </row>
        <row r="477">
          <cell r="C477">
            <v>76161229</v>
          </cell>
          <cell r="D477" t="str">
            <v>贸易自由化与价值链参与：来自中国的经验证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12000</v>
          </cell>
          <cell r="J477">
            <v>0.72</v>
          </cell>
          <cell r="K477">
            <v>4800</v>
          </cell>
        </row>
        <row r="478">
          <cell r="C478">
            <v>76161230</v>
          </cell>
          <cell r="D478" t="str">
            <v>金融发展与本土制造业的出口价值链升级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12000</v>
          </cell>
          <cell r="J478">
            <v>0</v>
          </cell>
          <cell r="K478">
            <v>12000</v>
          </cell>
        </row>
        <row r="479">
          <cell r="C479">
            <v>76161231</v>
          </cell>
          <cell r="D479" t="str">
            <v>从流动人口的居住隔离现状看以人为本的城镇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12000</v>
          </cell>
          <cell r="J479">
            <v>0.49063999999999997</v>
          </cell>
          <cell r="K479">
            <v>7093.6</v>
          </cell>
        </row>
        <row r="480">
          <cell r="C480">
            <v>76161232</v>
          </cell>
          <cell r="D480" t="str">
            <v>流形上的映射芽在各种等价关系下的分类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12000</v>
          </cell>
          <cell r="J480">
            <v>0</v>
          </cell>
          <cell r="K480">
            <v>12000</v>
          </cell>
        </row>
        <row r="481">
          <cell r="C481">
            <v>76161233</v>
          </cell>
          <cell r="D481" t="str">
            <v>企业异质性下的汇率、出口传导，和对外直接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12000</v>
          </cell>
          <cell r="J481">
            <v>0</v>
          </cell>
          <cell r="K481">
            <v>12000</v>
          </cell>
        </row>
        <row r="482">
          <cell r="C482">
            <v>76161234</v>
          </cell>
          <cell r="D482" t="str">
            <v>基于信息技术能力的虚拟团队管理模式研究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12000</v>
          </cell>
          <cell r="J482">
            <v>0.21314</v>
          </cell>
          <cell r="K482">
            <v>9868.6</v>
          </cell>
        </row>
        <row r="483">
          <cell r="C483">
            <v>76161235</v>
          </cell>
          <cell r="D483" t="str">
            <v>全球价值链上中国贸易地位的跃升模式研究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12000</v>
          </cell>
          <cell r="J483">
            <v>0</v>
          </cell>
          <cell r="K483">
            <v>12000</v>
          </cell>
        </row>
        <row r="484">
          <cell r="C484">
            <v>76161236</v>
          </cell>
          <cell r="D484" t="str">
            <v>区间溢出视角下基础设施经济空间集聚效应的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12000</v>
          </cell>
          <cell r="J484">
            <v>0.50423000000000007</v>
          </cell>
          <cell r="K484">
            <v>6957.7</v>
          </cell>
        </row>
        <row r="485">
          <cell r="C485">
            <v>76161237</v>
          </cell>
          <cell r="D485" t="str">
            <v>银行业市场效率研究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6000</v>
          </cell>
          <cell r="J485">
            <v>0.6</v>
          </cell>
          <cell r="K485">
            <v>0</v>
          </cell>
        </row>
        <row r="486">
          <cell r="C486">
            <v>76161238</v>
          </cell>
          <cell r="D486" t="str">
            <v>中国企业对外投资的理论发展与政策研究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32000</v>
          </cell>
          <cell r="J486">
            <v>0</v>
          </cell>
          <cell r="K486">
            <v>32000</v>
          </cell>
        </row>
        <row r="487">
          <cell r="C487">
            <v>76161239</v>
          </cell>
          <cell r="D487" t="str">
            <v>中国对外投资理论研究的进展与进一步研究的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16000</v>
          </cell>
          <cell r="J487">
            <v>0.56957000000000002</v>
          </cell>
          <cell r="K487">
            <v>10304.299999999999</v>
          </cell>
        </row>
        <row r="488">
          <cell r="C488">
            <v>76161240</v>
          </cell>
          <cell r="D488" t="str">
            <v>一带一路战略与我国对外直接投资发展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16000</v>
          </cell>
          <cell r="J488">
            <v>0.33600000000000002</v>
          </cell>
          <cell r="K488">
            <v>12640</v>
          </cell>
        </row>
        <row r="489">
          <cell r="C489">
            <v>76161241</v>
          </cell>
          <cell r="D489" t="str">
            <v>中国企业“走出去”与管制结构优化路径研究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16000</v>
          </cell>
          <cell r="J489">
            <v>0</v>
          </cell>
          <cell r="K489">
            <v>16000</v>
          </cell>
        </row>
        <row r="490">
          <cell r="C490">
            <v>76161242</v>
          </cell>
          <cell r="D490" t="str">
            <v>中国企业走出去可持续发展行动指南研究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16000</v>
          </cell>
          <cell r="J490">
            <v>1.1573</v>
          </cell>
          <cell r="K490">
            <v>4427</v>
          </cell>
        </row>
        <row r="491">
          <cell r="C491">
            <v>76161243</v>
          </cell>
          <cell r="D491" t="str">
            <v>新常态下建设源于中国的全球公司的发展策略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16000</v>
          </cell>
          <cell r="J491">
            <v>0.53936000000000006</v>
          </cell>
          <cell r="K491">
            <v>10606.4</v>
          </cell>
        </row>
        <row r="492">
          <cell r="C492">
            <v>76161244</v>
          </cell>
          <cell r="D492" t="str">
            <v>面向策略性消费者的供应链联合决策研究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16000</v>
          </cell>
          <cell r="J492">
            <v>0</v>
          </cell>
          <cell r="K492">
            <v>16000</v>
          </cell>
        </row>
        <row r="493">
          <cell r="C493">
            <v>76161245</v>
          </cell>
          <cell r="D493" t="str">
            <v>TPP协定与新的国际贸易投资规则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12000</v>
          </cell>
          <cell r="J493">
            <v>0.81759999999999999</v>
          </cell>
          <cell r="K493">
            <v>3824</v>
          </cell>
        </row>
        <row r="494">
          <cell r="C494">
            <v>76161246</v>
          </cell>
          <cell r="D494" t="str">
            <v>财政分权与地方税体系重建研究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12000</v>
          </cell>
          <cell r="J494">
            <v>0</v>
          </cell>
          <cell r="K494">
            <v>12000</v>
          </cell>
        </row>
        <row r="495">
          <cell r="C495">
            <v>76161247</v>
          </cell>
          <cell r="D495" t="str">
            <v>中国服务业开放对就业影响的区域差异研究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12000</v>
          </cell>
          <cell r="J495">
            <v>0.59230000000000005</v>
          </cell>
          <cell r="K495">
            <v>6077</v>
          </cell>
        </row>
        <row r="496">
          <cell r="C496">
            <v>76161248</v>
          </cell>
          <cell r="D496" t="str">
            <v>改革开放以来中国共产党反帝话语范式的演变</v>
          </cell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12000</v>
          </cell>
          <cell r="J496">
            <v>0</v>
          </cell>
          <cell r="K496">
            <v>12000</v>
          </cell>
        </row>
        <row r="497">
          <cell r="C497">
            <v>76161249</v>
          </cell>
          <cell r="D497" t="str">
            <v>基于家庭负债视角下的风险冲击与家庭消费异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I497">
            <v>12000</v>
          </cell>
          <cell r="J497">
            <v>0</v>
          </cell>
          <cell r="K497">
            <v>12000</v>
          </cell>
        </row>
        <row r="498">
          <cell r="C498">
            <v>76161250</v>
          </cell>
          <cell r="D498" t="str">
            <v>北京城郊语音的接触演变研究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8000</v>
          </cell>
          <cell r="J498">
            <v>0</v>
          </cell>
          <cell r="K498">
            <v>8000</v>
          </cell>
        </row>
        <row r="499">
          <cell r="C499">
            <v>76161251</v>
          </cell>
          <cell r="D499" t="str">
            <v>英美CEO风险认知话语对企业绩效的预测建模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8000</v>
          </cell>
          <cell r="J499">
            <v>0</v>
          </cell>
          <cell r="K499">
            <v>8000</v>
          </cell>
        </row>
        <row r="500">
          <cell r="C500">
            <v>76161252</v>
          </cell>
          <cell r="D500" t="str">
            <v>中国-中亚地区能源合作研究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8000</v>
          </cell>
          <cell r="J500">
            <v>0.8</v>
          </cell>
          <cell r="K500">
            <v>0</v>
          </cell>
        </row>
        <row r="501">
          <cell r="C501">
            <v>76161253</v>
          </cell>
          <cell r="D501" t="str">
            <v>人民币汇率变动对中国开放经济空心化现象发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8000</v>
          </cell>
          <cell r="J501">
            <v>0</v>
          </cell>
          <cell r="K501">
            <v>8000</v>
          </cell>
        </row>
        <row r="502">
          <cell r="C502">
            <v>76161254</v>
          </cell>
          <cell r="D502" t="str">
            <v>金融不稳定性对宏观经济政策有效性影响研究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8000</v>
          </cell>
          <cell r="J502">
            <v>0</v>
          </cell>
          <cell r="K502">
            <v>8000</v>
          </cell>
        </row>
        <row r="503">
          <cell r="C503">
            <v>76161255</v>
          </cell>
          <cell r="D503" t="str">
            <v>制造商渠道间冲突形成机制研究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8000</v>
          </cell>
          <cell r="J503">
            <v>0</v>
          </cell>
          <cell r="K503">
            <v>8000</v>
          </cell>
        </row>
        <row r="504">
          <cell r="C504">
            <v>76161256</v>
          </cell>
          <cell r="D504" t="str">
            <v>出口信用保险对我国出口促进作用研究</v>
          </cell>
          <cell r="E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8000</v>
          </cell>
          <cell r="J504">
            <v>0.4834</v>
          </cell>
          <cell r="K504">
            <v>3166</v>
          </cell>
        </row>
        <row r="505">
          <cell r="C505">
            <v>76161257</v>
          </cell>
          <cell r="D505" t="str">
            <v>高校意识形态体系构建研究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4000</v>
          </cell>
          <cell r="J505">
            <v>0</v>
          </cell>
          <cell r="K505">
            <v>4000</v>
          </cell>
        </row>
        <row r="506">
          <cell r="C506">
            <v>76161258</v>
          </cell>
          <cell r="D506" t="str">
            <v>我国外汇储备的规模及收益性问题研究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40000</v>
          </cell>
          <cell r="J506">
            <v>0</v>
          </cell>
          <cell r="K506">
            <v>40000</v>
          </cell>
        </row>
        <row r="507">
          <cell r="C507">
            <v>76161259</v>
          </cell>
          <cell r="D507" t="str">
            <v>财政补贴和风险投资对技术创新和IPO市场效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24000</v>
          </cell>
          <cell r="J507">
            <v>2.4</v>
          </cell>
          <cell r="K507">
            <v>0</v>
          </cell>
        </row>
        <row r="508">
          <cell r="C508">
            <v>76161260</v>
          </cell>
          <cell r="D508" t="str">
            <v>北京科技型企业国际化战略研究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12000</v>
          </cell>
          <cell r="J508">
            <v>0</v>
          </cell>
          <cell r="K508">
            <v>12000</v>
          </cell>
        </row>
        <row r="509">
          <cell r="C509">
            <v>76161261</v>
          </cell>
          <cell r="D509" t="str">
            <v>区域通关一体化的制度创新与经济效应研究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12000</v>
          </cell>
          <cell r="J509">
            <v>0</v>
          </cell>
          <cell r="K509">
            <v>12000</v>
          </cell>
        </row>
        <row r="510">
          <cell r="C510">
            <v>76161262</v>
          </cell>
          <cell r="D510" t="str">
            <v>北京市判决书说理规范研究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12000</v>
          </cell>
          <cell r="J510">
            <v>1.0515000000000001</v>
          </cell>
          <cell r="K510">
            <v>1485</v>
          </cell>
        </row>
        <row r="511">
          <cell r="C511">
            <v>76161263</v>
          </cell>
          <cell r="D511" t="str">
            <v>国际学生北京留学满意度的实证研究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12000</v>
          </cell>
          <cell r="J511">
            <v>0</v>
          </cell>
          <cell r="K511">
            <v>12000</v>
          </cell>
        </row>
        <row r="512">
          <cell r="C512">
            <v>76161264</v>
          </cell>
          <cell r="D512" t="str">
            <v>基于家庭经济脆弱性视角下的风险冲击与家庭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12000</v>
          </cell>
          <cell r="J512">
            <v>0</v>
          </cell>
          <cell r="K512">
            <v>12000</v>
          </cell>
        </row>
        <row r="513">
          <cell r="C513">
            <v>76161265</v>
          </cell>
          <cell r="D513" t="str">
            <v>日本失能老人社区看护服务体系研究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12000</v>
          </cell>
          <cell r="J513">
            <v>1.2</v>
          </cell>
          <cell r="K513">
            <v>0</v>
          </cell>
        </row>
        <row r="514">
          <cell r="C514">
            <v>76161266</v>
          </cell>
          <cell r="D514" t="str">
            <v>京津冀过剩产能转移的投资风险研究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8000</v>
          </cell>
          <cell r="J514">
            <v>0</v>
          </cell>
          <cell r="K514">
            <v>8000</v>
          </cell>
        </row>
        <row r="515">
          <cell r="C515">
            <v>76161267</v>
          </cell>
          <cell r="D515" t="str">
            <v>基于语料库和批评话语分析的北京形象研究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8000</v>
          </cell>
          <cell r="J515">
            <v>0</v>
          </cell>
          <cell r="K515">
            <v>8000</v>
          </cell>
        </row>
        <row r="516">
          <cell r="C516">
            <v>76161268</v>
          </cell>
          <cell r="D516" t="str">
            <v>现代企业商业模式创新研究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8000</v>
          </cell>
          <cell r="J516">
            <v>0</v>
          </cell>
          <cell r="K516">
            <v>8000</v>
          </cell>
        </row>
        <row r="517">
          <cell r="C517">
            <v>76161269</v>
          </cell>
          <cell r="D517" t="str">
            <v>北京市流动人口的居住隔离现状及其子弟教育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8000</v>
          </cell>
          <cell r="J517">
            <v>0</v>
          </cell>
          <cell r="K517">
            <v>8000</v>
          </cell>
        </row>
        <row r="518">
          <cell r="C518">
            <v>76161270</v>
          </cell>
          <cell r="D518" t="str">
            <v>大数据视角下网络社会风险动态监测算法研究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8000</v>
          </cell>
          <cell r="J518">
            <v>0.8</v>
          </cell>
          <cell r="K518">
            <v>0</v>
          </cell>
        </row>
        <row r="519">
          <cell r="C519">
            <v>76161271</v>
          </cell>
          <cell r="D519" t="str">
            <v>北京市机动车限购限行政策对空气质量的影响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8000</v>
          </cell>
          <cell r="J519">
            <v>0.32329999999999998</v>
          </cell>
          <cell r="K519">
            <v>4767</v>
          </cell>
        </row>
        <row r="520">
          <cell r="C520">
            <v>76161272</v>
          </cell>
          <cell r="D520" t="str">
            <v>“一带一路”战略与北京企业出口动态研究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8000</v>
          </cell>
          <cell r="J520">
            <v>0</v>
          </cell>
          <cell r="K520">
            <v>8000</v>
          </cell>
        </row>
        <row r="521">
          <cell r="C521">
            <v>76161273</v>
          </cell>
          <cell r="D521" t="str">
            <v>京津冀产业协同发展战略研究：全球价值链视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8000</v>
          </cell>
          <cell r="J521">
            <v>0</v>
          </cell>
          <cell r="K521">
            <v>8000</v>
          </cell>
        </row>
        <row r="522">
          <cell r="C522">
            <v>76161274</v>
          </cell>
          <cell r="D522" t="str">
            <v>疏解北京非首都功能研究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12000</v>
          </cell>
          <cell r="J522">
            <v>0</v>
          </cell>
          <cell r="K522">
            <v>12000</v>
          </cell>
        </row>
        <row r="523">
          <cell r="C523">
            <v>76161275</v>
          </cell>
          <cell r="D523" t="str">
            <v>构建北京市开放型经济新体制研究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12000</v>
          </cell>
          <cell r="J523">
            <v>0.23191999999999999</v>
          </cell>
          <cell r="K523">
            <v>9680.7999999999993</v>
          </cell>
        </row>
        <row r="524">
          <cell r="C524">
            <v>76161276</v>
          </cell>
          <cell r="D524" t="str">
            <v>网络理论宣传形势分析与对策研究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12000</v>
          </cell>
          <cell r="J524">
            <v>0.08</v>
          </cell>
          <cell r="K524">
            <v>11200</v>
          </cell>
        </row>
        <row r="525">
          <cell r="C525">
            <v>76161277</v>
          </cell>
          <cell r="D525" t="str">
            <v>服务业对外开放与制造业价值链升级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  <cell r="I525">
            <v>4000</v>
          </cell>
          <cell r="J525">
            <v>0.4</v>
          </cell>
          <cell r="K525">
            <v>0</v>
          </cell>
        </row>
        <row r="526">
          <cell r="C526">
            <v>76161278</v>
          </cell>
          <cell r="D526" t="str">
            <v>“一带一路”战略与外贸竞争新优势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  <cell r="I526">
            <v>4000</v>
          </cell>
          <cell r="J526">
            <v>0</v>
          </cell>
          <cell r="K526">
            <v>4000</v>
          </cell>
        </row>
        <row r="527">
          <cell r="C527">
            <v>76161279</v>
          </cell>
          <cell r="D527" t="str">
            <v>北京、上海、广州制造业中间投入服务化水平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4000</v>
          </cell>
          <cell r="J527">
            <v>0.19842000000000001</v>
          </cell>
          <cell r="K527">
            <v>2015.8</v>
          </cell>
        </row>
        <row r="528">
          <cell r="C528">
            <v>76161280</v>
          </cell>
          <cell r="D528" t="str">
            <v>匹配、拍卖的机制设计与资源配置效率研究</v>
          </cell>
          <cell r="E528">
            <v>0</v>
          </cell>
          <cell r="F528">
            <v>0</v>
          </cell>
          <cell r="G528">
            <v>0</v>
          </cell>
          <cell r="H528">
            <v>0</v>
          </cell>
          <cell r="I528">
            <v>12000</v>
          </cell>
          <cell r="J528">
            <v>1.0115299999999998</v>
          </cell>
          <cell r="K528">
            <v>1884.7</v>
          </cell>
        </row>
        <row r="529">
          <cell r="C529">
            <v>76161281</v>
          </cell>
          <cell r="D529" t="str">
            <v>受控制市场中的信用风险模型实证研究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18000</v>
          </cell>
          <cell r="J529">
            <v>0</v>
          </cell>
          <cell r="K529">
            <v>18000</v>
          </cell>
        </row>
        <row r="530">
          <cell r="C530">
            <v>76161282</v>
          </cell>
          <cell r="D530" t="str">
            <v>社会网络中模糊性信息扩散优化研究</v>
          </cell>
          <cell r="E530">
            <v>0</v>
          </cell>
          <cell r="F530">
            <v>0</v>
          </cell>
          <cell r="G530">
            <v>0</v>
          </cell>
          <cell r="H530">
            <v>0</v>
          </cell>
          <cell r="I530">
            <v>18000</v>
          </cell>
          <cell r="J530">
            <v>1.72987</v>
          </cell>
          <cell r="K530">
            <v>701.3</v>
          </cell>
        </row>
        <row r="531">
          <cell r="C531">
            <v>76161283</v>
          </cell>
          <cell r="D531" t="str">
            <v>随机需求下库存管理研究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18000</v>
          </cell>
          <cell r="J531">
            <v>0.92820000000000003</v>
          </cell>
          <cell r="K531">
            <v>8718</v>
          </cell>
        </row>
        <row r="532">
          <cell r="C532">
            <v>76161284</v>
          </cell>
          <cell r="D532" t="str">
            <v>建导式协作背景下互联网国际团队中的个人信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I532">
            <v>18000</v>
          </cell>
          <cell r="J532">
            <v>1.6909900000000002</v>
          </cell>
          <cell r="K532">
            <v>1090.0999999999999</v>
          </cell>
        </row>
        <row r="533">
          <cell r="C533">
            <v>76161285</v>
          </cell>
          <cell r="D533" t="str">
            <v>跳稳健的方差估计方法-基于高频金融数据</v>
          </cell>
          <cell r="E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18000</v>
          </cell>
          <cell r="J533">
            <v>1.09788</v>
          </cell>
          <cell r="K533">
            <v>7021.2</v>
          </cell>
        </row>
        <row r="534">
          <cell r="C534">
            <v>76161286</v>
          </cell>
          <cell r="D534" t="str">
            <v>技术创新能力的培育：一项实证研究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I534">
            <v>18000</v>
          </cell>
          <cell r="J534">
            <v>0.71435000000000004</v>
          </cell>
          <cell r="K534">
            <v>10856.5</v>
          </cell>
        </row>
        <row r="535">
          <cell r="C535">
            <v>76161287</v>
          </cell>
          <cell r="D535" t="str">
            <v>中国IPO市场异象形成的理论机制研究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18000</v>
          </cell>
          <cell r="J535">
            <v>0</v>
          </cell>
          <cell r="K535">
            <v>18000</v>
          </cell>
        </row>
        <row r="536">
          <cell r="C536">
            <v>76161288</v>
          </cell>
          <cell r="D536" t="str">
            <v>家族企业控制权结构影响因素研究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18000</v>
          </cell>
          <cell r="J536">
            <v>0.69840000000000002</v>
          </cell>
          <cell r="K536">
            <v>11016</v>
          </cell>
        </row>
        <row r="537">
          <cell r="C537">
            <v>76161289</v>
          </cell>
          <cell r="D537" t="str">
            <v>企业持股银行与资源配置效率</v>
          </cell>
          <cell r="E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18000</v>
          </cell>
          <cell r="J537">
            <v>1.4811700000000001</v>
          </cell>
          <cell r="K537">
            <v>3188.3</v>
          </cell>
        </row>
        <row r="538">
          <cell r="C538">
            <v>76161290</v>
          </cell>
          <cell r="D538" t="str">
            <v>渠道竞合行为控制机制研究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18000</v>
          </cell>
          <cell r="J538">
            <v>0</v>
          </cell>
          <cell r="K538">
            <v>18000</v>
          </cell>
        </row>
        <row r="539">
          <cell r="C539">
            <v>76161291</v>
          </cell>
          <cell r="D539" t="str">
            <v>供应链服务导向对企业绩效的影响机制研究</v>
          </cell>
          <cell r="E539">
            <v>0</v>
          </cell>
          <cell r="F539">
            <v>0</v>
          </cell>
          <cell r="G539">
            <v>0</v>
          </cell>
          <cell r="H539">
            <v>0</v>
          </cell>
          <cell r="I539">
            <v>18000</v>
          </cell>
          <cell r="J539">
            <v>0</v>
          </cell>
          <cell r="K539">
            <v>18000</v>
          </cell>
        </row>
        <row r="540">
          <cell r="C540">
            <v>76161292</v>
          </cell>
          <cell r="D540" t="str">
            <v>新兴发展中国家全球品牌的消费者响应研究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18000</v>
          </cell>
          <cell r="J540">
            <v>0</v>
          </cell>
          <cell r="K540">
            <v>18000</v>
          </cell>
        </row>
        <row r="541">
          <cell r="C541">
            <v>76161293</v>
          </cell>
          <cell r="D541" t="str">
            <v>公司能力联想与消费者行为研究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18000</v>
          </cell>
          <cell r="J541">
            <v>0</v>
          </cell>
          <cell r="K541">
            <v>18000</v>
          </cell>
        </row>
        <row r="542">
          <cell r="C542">
            <v>76161294</v>
          </cell>
          <cell r="D542" t="str">
            <v>企业异质性与出口市场选择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18000</v>
          </cell>
          <cell r="J542">
            <v>0</v>
          </cell>
          <cell r="K542">
            <v>18000</v>
          </cell>
        </row>
        <row r="543">
          <cell r="C543">
            <v>76161295</v>
          </cell>
          <cell r="D543" t="str">
            <v>内生性产业结构理论研究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18000</v>
          </cell>
          <cell r="J543">
            <v>0</v>
          </cell>
          <cell r="K543">
            <v>18000</v>
          </cell>
        </row>
        <row r="544">
          <cell r="C544">
            <v>76161296</v>
          </cell>
          <cell r="D544" t="str">
            <v>农村信用社改革与贷款行为研究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18000</v>
          </cell>
          <cell r="J544">
            <v>0.94532999999999989</v>
          </cell>
          <cell r="K544">
            <v>8546.7000000000007</v>
          </cell>
        </row>
        <row r="545">
          <cell r="C545">
            <v>76161297</v>
          </cell>
          <cell r="D545" t="str">
            <v>跨国零售企业对中国上游工业企业的影响及其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18000</v>
          </cell>
          <cell r="J545">
            <v>0</v>
          </cell>
          <cell r="K545">
            <v>18000</v>
          </cell>
        </row>
        <row r="546">
          <cell r="C546">
            <v>76161298</v>
          </cell>
          <cell r="D546" t="str">
            <v>侵权法上作为义务的来源与范围问题研究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16000</v>
          </cell>
          <cell r="J546">
            <v>0</v>
          </cell>
          <cell r="K546">
            <v>16000</v>
          </cell>
        </row>
        <row r="547">
          <cell r="C547">
            <v>76161299</v>
          </cell>
          <cell r="D547" t="str">
            <v>原产地的政策作用研究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18000</v>
          </cell>
          <cell r="J547">
            <v>1.8</v>
          </cell>
          <cell r="K547">
            <v>0</v>
          </cell>
        </row>
        <row r="548">
          <cell r="C548">
            <v>76161301</v>
          </cell>
          <cell r="D548" t="str">
            <v>同声传译能力与评估研究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12000</v>
          </cell>
          <cell r="J548">
            <v>0</v>
          </cell>
          <cell r="K548">
            <v>12000</v>
          </cell>
        </row>
        <row r="549">
          <cell r="C549">
            <v>76161302</v>
          </cell>
          <cell r="D549" t="str">
            <v>基于情景预测法的新型农村社会养老保险财政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18000</v>
          </cell>
          <cell r="J549">
            <v>1.56</v>
          </cell>
          <cell r="K549">
            <v>2400</v>
          </cell>
        </row>
        <row r="550">
          <cell r="C550">
            <v>76161303</v>
          </cell>
          <cell r="D550" t="str">
            <v>基于微博客的突发事件情感分析研究—以北京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18000</v>
          </cell>
          <cell r="J550">
            <v>0</v>
          </cell>
          <cell r="K550">
            <v>18000</v>
          </cell>
        </row>
        <row r="551">
          <cell r="C551">
            <v>76161304</v>
          </cell>
          <cell r="D551" t="str">
            <v>情感意义的人际功能研究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18000</v>
          </cell>
          <cell r="J551">
            <v>0</v>
          </cell>
          <cell r="K551">
            <v>18000</v>
          </cell>
        </row>
        <row r="552">
          <cell r="C552">
            <v>76161305</v>
          </cell>
          <cell r="D552" t="str">
            <v>偿二代背景下保险公司EVA价值管理体系的构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12000</v>
          </cell>
          <cell r="J552">
            <v>0.96</v>
          </cell>
          <cell r="K552">
            <v>2400</v>
          </cell>
        </row>
        <row r="553">
          <cell r="C553">
            <v>76161306</v>
          </cell>
          <cell r="D553" t="str">
            <v>电子商务环境下制度信任影响因素分析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18000</v>
          </cell>
          <cell r="J553">
            <v>0</v>
          </cell>
          <cell r="K553">
            <v>18000</v>
          </cell>
        </row>
        <row r="554">
          <cell r="C554">
            <v>76161307</v>
          </cell>
          <cell r="D554" t="str">
            <v>北京市吸引国际私募股权投资研究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18000</v>
          </cell>
          <cell r="J554">
            <v>0.27</v>
          </cell>
          <cell r="K554">
            <v>15300</v>
          </cell>
        </row>
        <row r="555">
          <cell r="C555">
            <v>76161308</v>
          </cell>
          <cell r="D555" t="str">
            <v>大规模语料库支持下的早期北京话词汇历时演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12000</v>
          </cell>
          <cell r="J555">
            <v>0</v>
          </cell>
          <cell r="K555">
            <v>12000</v>
          </cell>
        </row>
        <row r="556">
          <cell r="C556">
            <v>76161309</v>
          </cell>
          <cell r="D556" t="str">
            <v>我国产品责任法存在的问题及完善建议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36000</v>
          </cell>
          <cell r="J556">
            <v>0</v>
          </cell>
          <cell r="K556">
            <v>36000</v>
          </cell>
        </row>
        <row r="557">
          <cell r="C557">
            <v>76161310</v>
          </cell>
          <cell r="D557" t="str">
            <v>如何提高我国开放型经济水平研究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48000</v>
          </cell>
          <cell r="J557">
            <v>0</v>
          </cell>
          <cell r="K557">
            <v>48000</v>
          </cell>
        </row>
        <row r="558">
          <cell r="C558">
            <v>731601</v>
          </cell>
          <cell r="D558" t="str">
            <v>教育部留学生人员经费</v>
          </cell>
          <cell r="E558">
            <v>0</v>
          </cell>
          <cell r="F558">
            <v>0</v>
          </cell>
          <cell r="G558">
            <v>47725.2</v>
          </cell>
          <cell r="H558">
            <v>47725.2</v>
          </cell>
          <cell r="I558">
            <v>6310000</v>
          </cell>
          <cell r="J558">
            <v>600.61081999999999</v>
          </cell>
          <cell r="K558">
            <v>303891.8</v>
          </cell>
        </row>
        <row r="559">
          <cell r="D559">
            <v>6479508.0099999998</v>
          </cell>
          <cell r="E559">
            <v>0</v>
          </cell>
          <cell r="F559">
            <v>6479508.0099999998</v>
          </cell>
          <cell r="G559">
            <v>47725.2</v>
          </cell>
          <cell r="H559">
            <v>47725.2</v>
          </cell>
          <cell r="I559">
            <v>83458000</v>
          </cell>
          <cell r="J559">
            <v>2730.0764370000002</v>
          </cell>
          <cell r="K559">
            <v>62636743.64000003</v>
          </cell>
        </row>
        <row r="560">
          <cell r="H560" t="str">
            <v>单位名称: 对外经济贸易大学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K11" sqref="K11"/>
    </sheetView>
  </sheetViews>
  <sheetFormatPr defaultRowHeight="20.25" customHeight="1"/>
  <cols>
    <col min="1" max="1" width="4.125" style="63" customWidth="1"/>
    <col min="2" max="2" width="8.625" style="2" customWidth="1"/>
    <col min="3" max="3" width="28.375" style="2" customWidth="1"/>
    <col min="4" max="4" width="6.125" style="2" customWidth="1"/>
    <col min="5" max="5" width="10" style="2" customWidth="1"/>
    <col min="6" max="6" width="10.5" style="2" customWidth="1"/>
    <col min="7" max="7" width="11.75" style="2" bestFit="1" customWidth="1"/>
    <col min="8" max="8" width="8.875" style="2" customWidth="1"/>
    <col min="9" max="9" width="7.75" style="64" customWidth="1"/>
    <col min="10" max="16384" width="9" style="2"/>
  </cols>
  <sheetData>
    <row r="1" spans="1:10" ht="42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0" s="7" customFormat="1" ht="20.25" customHeight="1" thickBot="1">
      <c r="A2" s="3"/>
      <c r="B2" s="3"/>
      <c r="C2" s="4"/>
      <c r="D2" s="4"/>
      <c r="E2" s="4"/>
      <c r="F2" s="5"/>
      <c r="G2" s="5"/>
      <c r="H2" s="5"/>
      <c r="I2" s="6" t="s">
        <v>1</v>
      </c>
    </row>
    <row r="3" spans="1:10" s="7" customFormat="1" ht="24.75" customHeight="1" thickBot="1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10" t="s">
        <v>8</v>
      </c>
      <c r="H3" s="10" t="s">
        <v>9</v>
      </c>
      <c r="I3" s="11" t="s">
        <v>10</v>
      </c>
    </row>
    <row r="4" spans="1:10" s="20" customFormat="1" ht="24.95" customHeight="1">
      <c r="A4" s="12" t="s">
        <v>11</v>
      </c>
      <c r="B4" s="13">
        <v>760001</v>
      </c>
      <c r="C4" s="14" t="s">
        <v>12</v>
      </c>
      <c r="D4" s="15" t="s">
        <v>13</v>
      </c>
      <c r="E4" s="16">
        <v>1390</v>
      </c>
      <c r="F4" s="17">
        <v>264.33</v>
      </c>
      <c r="G4" s="16">
        <f>E4-F4</f>
        <v>1125.67</v>
      </c>
      <c r="H4" s="18">
        <f>IF(ISERROR(F4/E4)," ",F4/E4)</f>
        <v>0.19016546762589928</v>
      </c>
      <c r="I4" s="19"/>
    </row>
    <row r="5" spans="1:10" s="20" customFormat="1" ht="24.95" customHeight="1">
      <c r="A5" s="21" t="s">
        <v>14</v>
      </c>
      <c r="B5" s="22">
        <v>740555</v>
      </c>
      <c r="C5" s="23" t="s">
        <v>15</v>
      </c>
      <c r="D5" s="24" t="s">
        <v>16</v>
      </c>
      <c r="E5" s="25">
        <v>680</v>
      </c>
      <c r="F5" s="26">
        <v>76.8</v>
      </c>
      <c r="G5" s="25">
        <f>E5-F5</f>
        <v>603.20000000000005</v>
      </c>
      <c r="H5" s="27">
        <f>IF(ISERROR(F5/E5)," ",F5/E5)</f>
        <v>0.11294117647058823</v>
      </c>
      <c r="I5" s="28"/>
    </row>
    <row r="6" spans="1:10" s="7" customFormat="1" ht="24.95" customHeight="1">
      <c r="A6" s="21" t="s">
        <v>17</v>
      </c>
      <c r="B6" s="29"/>
      <c r="C6" s="30" t="s">
        <v>18</v>
      </c>
      <c r="D6" s="30"/>
      <c r="E6" s="25">
        <v>5000</v>
      </c>
      <c r="F6" s="25">
        <f>SUM(F7:F24)</f>
        <v>1323.447766</v>
      </c>
      <c r="G6" s="25">
        <f>SUM(G7:G24)</f>
        <v>3676.5522340000002</v>
      </c>
      <c r="H6" s="27">
        <f>IF(ISERROR(F6/E6)," ",F6/E6)</f>
        <v>0.26468955319999998</v>
      </c>
      <c r="I6" s="28"/>
    </row>
    <row r="7" spans="1:10" ht="24.95" customHeight="1">
      <c r="A7" s="31">
        <v>1</v>
      </c>
      <c r="B7" s="32">
        <v>721601</v>
      </c>
      <c r="C7" s="33" t="s">
        <v>19</v>
      </c>
      <c r="D7" s="24" t="s">
        <v>20</v>
      </c>
      <c r="E7" s="34">
        <v>432</v>
      </c>
      <c r="F7" s="35">
        <f>VLOOKUP(B7,[1]源!$C$1:$K$1000,8,FALSE)</f>
        <v>278.78918900000002</v>
      </c>
      <c r="G7" s="35">
        <f>E7-F7</f>
        <v>153.21081099999998</v>
      </c>
      <c r="H7" s="36">
        <f>IF(ISERROR(F7/E7)," ",F7/E7)</f>
        <v>0.64534534490740747</v>
      </c>
      <c r="I7" s="37"/>
      <c r="J7" s="38"/>
    </row>
    <row r="8" spans="1:10" ht="24.95" customHeight="1">
      <c r="A8" s="31">
        <v>2</v>
      </c>
      <c r="B8" s="32">
        <v>721602</v>
      </c>
      <c r="C8" s="33" t="s">
        <v>21</v>
      </c>
      <c r="D8" s="24" t="s">
        <v>22</v>
      </c>
      <c r="E8" s="34">
        <v>106</v>
      </c>
      <c r="F8" s="35">
        <f>VLOOKUP(B8,[1]源!$C$1:$K$1000,8,FALSE)</f>
        <v>1.467171</v>
      </c>
      <c r="G8" s="35">
        <f t="shared" ref="G8:G24" si="0">E8-F8</f>
        <v>104.53282900000001</v>
      </c>
      <c r="H8" s="36">
        <f t="shared" ref="H8:H24" si="1">IF(ISERROR(F8/E8)," ",F8/E8)</f>
        <v>1.3841235849056603E-2</v>
      </c>
      <c r="I8" s="37"/>
    </row>
    <row r="9" spans="1:10" ht="24.95" customHeight="1">
      <c r="A9" s="31">
        <v>3</v>
      </c>
      <c r="B9" s="32">
        <v>721603</v>
      </c>
      <c r="C9" s="33" t="s">
        <v>23</v>
      </c>
      <c r="D9" s="24" t="s">
        <v>24</v>
      </c>
      <c r="E9" s="34">
        <v>234</v>
      </c>
      <c r="F9" s="35">
        <f>VLOOKUP(B9,[1]源!$C$1:$K$1000,8,FALSE)</f>
        <v>0</v>
      </c>
      <c r="G9" s="35">
        <f t="shared" si="0"/>
        <v>234</v>
      </c>
      <c r="H9" s="36">
        <f t="shared" si="1"/>
        <v>0</v>
      </c>
      <c r="I9" s="37"/>
    </row>
    <row r="10" spans="1:10" ht="24.95" customHeight="1">
      <c r="A10" s="31">
        <v>4</v>
      </c>
      <c r="B10" s="32">
        <v>721604</v>
      </c>
      <c r="C10" s="33" t="s">
        <v>25</v>
      </c>
      <c r="D10" s="24" t="s">
        <v>22</v>
      </c>
      <c r="E10" s="34">
        <v>259</v>
      </c>
      <c r="F10" s="35">
        <f>VLOOKUP(B10,[1]源!$C$1:$K$1000,8,FALSE)</f>
        <v>0</v>
      </c>
      <c r="G10" s="35">
        <f t="shared" si="0"/>
        <v>259</v>
      </c>
      <c r="H10" s="36">
        <f t="shared" si="1"/>
        <v>0</v>
      </c>
      <c r="I10" s="37"/>
    </row>
    <row r="11" spans="1:10" ht="24.95" customHeight="1">
      <c r="A11" s="31">
        <v>5</v>
      </c>
      <c r="B11" s="32">
        <v>721605</v>
      </c>
      <c r="C11" s="33" t="s">
        <v>26</v>
      </c>
      <c r="D11" s="24" t="s">
        <v>27</v>
      </c>
      <c r="E11" s="34">
        <v>360</v>
      </c>
      <c r="F11" s="35">
        <f>VLOOKUP(B11,[1]源!$C$1:$K$1000,8,FALSE)</f>
        <v>188.04637500000001</v>
      </c>
      <c r="G11" s="35">
        <f t="shared" si="0"/>
        <v>171.95362499999999</v>
      </c>
      <c r="H11" s="36">
        <f t="shared" si="1"/>
        <v>0.52235104166666668</v>
      </c>
      <c r="I11" s="37"/>
    </row>
    <row r="12" spans="1:10" ht="24.95" customHeight="1">
      <c r="A12" s="31">
        <v>6</v>
      </c>
      <c r="B12" s="32">
        <v>721606</v>
      </c>
      <c r="C12" s="33" t="s">
        <v>28</v>
      </c>
      <c r="D12" s="24" t="s">
        <v>29</v>
      </c>
      <c r="E12" s="34">
        <v>630</v>
      </c>
      <c r="F12" s="35">
        <f>VLOOKUP(B12,[1]源!$C$1:$K$1000,8,FALSE)</f>
        <v>395.31278100000003</v>
      </c>
      <c r="G12" s="35">
        <f t="shared" si="0"/>
        <v>234.68721899999997</v>
      </c>
      <c r="H12" s="36">
        <f t="shared" si="1"/>
        <v>0.62748060476190481</v>
      </c>
      <c r="I12" s="37"/>
    </row>
    <row r="13" spans="1:10" ht="24.95" customHeight="1">
      <c r="A13" s="31">
        <v>7</v>
      </c>
      <c r="B13" s="32">
        <v>72160701</v>
      </c>
      <c r="C13" s="33" t="s">
        <v>30</v>
      </c>
      <c r="D13" s="24" t="s">
        <v>31</v>
      </c>
      <c r="E13" s="34">
        <v>60</v>
      </c>
      <c r="F13" s="35">
        <f>VLOOKUP(B13,[1]源!$C$1:$K$1000,8,FALSE)</f>
        <v>0</v>
      </c>
      <c r="G13" s="35">
        <f t="shared" si="0"/>
        <v>60</v>
      </c>
      <c r="H13" s="36">
        <f t="shared" si="1"/>
        <v>0</v>
      </c>
      <c r="I13" s="37"/>
    </row>
    <row r="14" spans="1:10" ht="24.95" customHeight="1">
      <c r="A14" s="31">
        <v>8</v>
      </c>
      <c r="B14" s="32">
        <v>72160702</v>
      </c>
      <c r="C14" s="33" t="s">
        <v>32</v>
      </c>
      <c r="D14" s="24" t="s">
        <v>33</v>
      </c>
      <c r="E14" s="34">
        <v>18</v>
      </c>
      <c r="F14" s="35">
        <f>VLOOKUP(B14,[1]源!$C$1:$K$1000,8,FALSE)</f>
        <v>0</v>
      </c>
      <c r="G14" s="35">
        <f t="shared" si="0"/>
        <v>18</v>
      </c>
      <c r="H14" s="36">
        <f t="shared" si="1"/>
        <v>0</v>
      </c>
      <c r="I14" s="37"/>
    </row>
    <row r="15" spans="1:10" ht="24.95" customHeight="1">
      <c r="A15" s="31">
        <v>9</v>
      </c>
      <c r="B15" s="32">
        <v>72160703</v>
      </c>
      <c r="C15" s="33" t="s">
        <v>34</v>
      </c>
      <c r="D15" s="24" t="s">
        <v>35</v>
      </c>
      <c r="E15" s="34">
        <v>20</v>
      </c>
      <c r="F15" s="35">
        <f>VLOOKUP(B15,[1]源!$C$1:$K$1000,8,FALSE)</f>
        <v>3.6053999999999999</v>
      </c>
      <c r="G15" s="35">
        <f t="shared" si="0"/>
        <v>16.394600000000001</v>
      </c>
      <c r="H15" s="36">
        <f t="shared" si="1"/>
        <v>0.18026999999999999</v>
      </c>
      <c r="I15" s="37"/>
    </row>
    <row r="16" spans="1:10" ht="24.95" customHeight="1">
      <c r="A16" s="31">
        <v>10</v>
      </c>
      <c r="B16" s="32">
        <v>72160704</v>
      </c>
      <c r="C16" s="33" t="s">
        <v>36</v>
      </c>
      <c r="D16" s="24" t="s">
        <v>37</v>
      </c>
      <c r="E16" s="34">
        <v>39</v>
      </c>
      <c r="F16" s="35">
        <f>VLOOKUP(B16,[1]源!$C$1:$K$1000,8,FALSE)</f>
        <v>0</v>
      </c>
      <c r="G16" s="35">
        <f t="shared" si="0"/>
        <v>39</v>
      </c>
      <c r="H16" s="36">
        <f t="shared" si="1"/>
        <v>0</v>
      </c>
      <c r="I16" s="37"/>
    </row>
    <row r="17" spans="1:9" ht="24.95" customHeight="1">
      <c r="A17" s="31">
        <v>11</v>
      </c>
      <c r="B17" s="32">
        <v>72160705</v>
      </c>
      <c r="C17" s="33" t="s">
        <v>38</v>
      </c>
      <c r="D17" s="24" t="s">
        <v>39</v>
      </c>
      <c r="E17" s="34">
        <v>8</v>
      </c>
      <c r="F17" s="35">
        <f>VLOOKUP(B17,[1]源!$C$1:$K$1000,8,FALSE)</f>
        <v>8</v>
      </c>
      <c r="G17" s="35">
        <f t="shared" si="0"/>
        <v>0</v>
      </c>
      <c r="H17" s="36">
        <f t="shared" si="1"/>
        <v>1</v>
      </c>
      <c r="I17" s="37"/>
    </row>
    <row r="18" spans="1:9" ht="24.95" customHeight="1">
      <c r="A18" s="31">
        <v>12</v>
      </c>
      <c r="B18" s="32">
        <v>721608</v>
      </c>
      <c r="C18" s="33" t="s">
        <v>40</v>
      </c>
      <c r="D18" s="24" t="s">
        <v>41</v>
      </c>
      <c r="E18" s="34">
        <v>162</v>
      </c>
      <c r="F18" s="35">
        <f>VLOOKUP(B18,[1]源!$C$1:$K$1000,8,FALSE)</f>
        <v>0</v>
      </c>
      <c r="G18" s="35">
        <f t="shared" si="0"/>
        <v>162</v>
      </c>
      <c r="H18" s="36">
        <f t="shared" si="1"/>
        <v>0</v>
      </c>
      <c r="I18" s="37"/>
    </row>
    <row r="19" spans="1:9" ht="24.95" customHeight="1">
      <c r="A19" s="31">
        <v>13</v>
      </c>
      <c r="B19" s="32">
        <v>721609</v>
      </c>
      <c r="C19" s="33" t="s">
        <v>42</v>
      </c>
      <c r="D19" s="24" t="s">
        <v>22</v>
      </c>
      <c r="E19" s="34">
        <v>452</v>
      </c>
      <c r="F19" s="35">
        <f>VLOOKUP(B19,[1]源!$C$1:$K$1000,8,FALSE)</f>
        <v>0</v>
      </c>
      <c r="G19" s="35">
        <f t="shared" si="0"/>
        <v>452</v>
      </c>
      <c r="H19" s="36">
        <f t="shared" si="1"/>
        <v>0</v>
      </c>
      <c r="I19" s="37"/>
    </row>
    <row r="20" spans="1:9" ht="24.95" customHeight="1">
      <c r="A20" s="31">
        <v>14</v>
      </c>
      <c r="B20" s="32">
        <v>721610</v>
      </c>
      <c r="C20" s="33" t="s">
        <v>43</v>
      </c>
      <c r="D20" s="24" t="s">
        <v>22</v>
      </c>
      <c r="E20" s="34">
        <v>297</v>
      </c>
      <c r="F20" s="35">
        <f>VLOOKUP(B20,[1]源!$C$1:$K$1000,8,FALSE)</f>
        <v>0</v>
      </c>
      <c r="G20" s="35">
        <f t="shared" si="0"/>
        <v>297</v>
      </c>
      <c r="H20" s="36">
        <f t="shared" si="1"/>
        <v>0</v>
      </c>
      <c r="I20" s="37"/>
    </row>
    <row r="21" spans="1:9" ht="24.95" customHeight="1" thickBot="1">
      <c r="A21" s="39">
        <v>15</v>
      </c>
      <c r="B21" s="40">
        <v>721611</v>
      </c>
      <c r="C21" s="41" t="s">
        <v>44</v>
      </c>
      <c r="D21" s="42" t="s">
        <v>27</v>
      </c>
      <c r="E21" s="43">
        <v>234</v>
      </c>
      <c r="F21" s="44">
        <f>VLOOKUP(B21,[1]源!$C$1:$K$1000,8,FALSE)</f>
        <v>49.704840000000004</v>
      </c>
      <c r="G21" s="44">
        <f t="shared" si="0"/>
        <v>184.29516000000001</v>
      </c>
      <c r="H21" s="45">
        <f t="shared" si="1"/>
        <v>0.21241384615384618</v>
      </c>
      <c r="I21" s="46"/>
    </row>
    <row r="22" spans="1:9" ht="20.25" hidden="1" customHeight="1">
      <c r="A22" s="47">
        <v>14</v>
      </c>
      <c r="B22" s="48">
        <v>721612</v>
      </c>
      <c r="C22" s="49" t="s">
        <v>45</v>
      </c>
      <c r="D22" s="50" t="s">
        <v>46</v>
      </c>
      <c r="E22" s="51">
        <v>870</v>
      </c>
      <c r="F22" s="52">
        <f>VLOOKUP(B22,[1]源!$C$1:$K$1000,8,FALSE)</f>
        <v>346.77920599999999</v>
      </c>
      <c r="G22" s="52">
        <f t="shared" si="0"/>
        <v>523.22079400000007</v>
      </c>
      <c r="H22" s="53">
        <f t="shared" si="1"/>
        <v>0.39859678850574709</v>
      </c>
      <c r="I22" s="54"/>
    </row>
    <row r="23" spans="1:9" ht="21" hidden="1" customHeight="1">
      <c r="A23" s="31">
        <v>15</v>
      </c>
      <c r="B23" s="55">
        <v>721613</v>
      </c>
      <c r="C23" s="56" t="s">
        <v>47</v>
      </c>
      <c r="D23" s="24" t="s">
        <v>48</v>
      </c>
      <c r="E23" s="57">
        <v>442</v>
      </c>
      <c r="F23" s="35">
        <f>VLOOKUP(B23,[1]源!$C$1:$K$1000,8,FALSE)</f>
        <v>12.783899</v>
      </c>
      <c r="G23" s="35">
        <f t="shared" si="0"/>
        <v>429.21610099999998</v>
      </c>
      <c r="H23" s="36">
        <f t="shared" si="1"/>
        <v>2.8922848416289594E-2</v>
      </c>
      <c r="I23" s="58"/>
    </row>
    <row r="24" spans="1:9" ht="24.75" hidden="1" customHeight="1">
      <c r="A24" s="39">
        <v>24</v>
      </c>
      <c r="B24" s="59">
        <v>721614</v>
      </c>
      <c r="C24" s="42" t="s">
        <v>49</v>
      </c>
      <c r="D24" s="42" t="s">
        <v>50</v>
      </c>
      <c r="E24" s="44">
        <v>377</v>
      </c>
      <c r="F24" s="35">
        <f>VLOOKUP(B24,[1]源!$C$1:$K$1000,8,FALSE)</f>
        <v>38.958905000000001</v>
      </c>
      <c r="G24" s="44">
        <f t="shared" si="0"/>
        <v>338.04109499999998</v>
      </c>
      <c r="H24" s="45">
        <f t="shared" si="1"/>
        <v>0.10333927055702918</v>
      </c>
      <c r="I24" s="46"/>
    </row>
    <row r="25" spans="1:9" ht="20.25" customHeight="1">
      <c r="A25" s="60" t="s">
        <v>51</v>
      </c>
      <c r="B25" s="60"/>
      <c r="C25" s="61"/>
      <c r="D25" s="60"/>
      <c r="E25" s="60"/>
      <c r="F25" s="60"/>
      <c r="G25" s="60"/>
      <c r="H25" s="60"/>
      <c r="I25" s="62"/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2016-09-06T06:44:42Z</dcterms:modified>
</cp:coreProperties>
</file>