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externalReferences>
    <externalReference r:id="rId3"/>
  </externalReferences>
  <calcPr calcId="124519"/>
</workbook>
</file>

<file path=xl/calcChain.xml><?xml version="1.0" encoding="utf-8"?>
<calcChain xmlns="http://schemas.openxmlformats.org/spreadsheetml/2006/main">
  <c r="C30" i="2"/>
  <c r="F29"/>
  <c r="H29" s="1"/>
  <c r="F28"/>
  <c r="G28" s="1"/>
  <c r="F27"/>
  <c r="H27" s="1"/>
  <c r="F26"/>
  <c r="G26" s="1"/>
  <c r="F25"/>
  <c r="H25" s="1"/>
  <c r="F24"/>
  <c r="G24" s="1"/>
  <c r="F23"/>
  <c r="H23" s="1"/>
  <c r="G22"/>
  <c r="F22"/>
  <c r="H22" s="1"/>
  <c r="F21"/>
  <c r="H21" s="1"/>
  <c r="G20"/>
  <c r="F20"/>
  <c r="H20" s="1"/>
  <c r="F19"/>
  <c r="H19" s="1"/>
  <c r="G18"/>
  <c r="F18"/>
  <c r="H18" s="1"/>
  <c r="F17"/>
  <c r="H17" s="1"/>
  <c r="G16"/>
  <c r="F16"/>
  <c r="H16" s="1"/>
  <c r="F15"/>
  <c r="H15" s="1"/>
  <c r="F14"/>
  <c r="H14" s="1"/>
  <c r="F13"/>
  <c r="H13" s="1"/>
  <c r="G12"/>
  <c r="F12"/>
  <c r="H12" s="1"/>
  <c r="F11"/>
  <c r="H11" s="1"/>
  <c r="G10"/>
  <c r="F10"/>
  <c r="H10" s="1"/>
  <c r="F9"/>
  <c r="H9" s="1"/>
  <c r="G8"/>
  <c r="F8"/>
  <c r="H8" s="1"/>
  <c r="F7"/>
  <c r="H7" s="1"/>
  <c r="G6"/>
  <c r="F6"/>
  <c r="H6" s="1"/>
  <c r="E5"/>
  <c r="F4"/>
  <c r="H4" s="1"/>
  <c r="F5" l="1"/>
  <c r="H5" s="1"/>
  <c r="G14"/>
  <c r="G4"/>
  <c r="G7"/>
  <c r="G9"/>
  <c r="G11"/>
  <c r="G13"/>
  <c r="G15"/>
  <c r="G17"/>
  <c r="G19"/>
  <c r="G21"/>
  <c r="G23"/>
  <c r="H24"/>
  <c r="G25"/>
  <c r="H26"/>
  <c r="G27"/>
  <c r="H28"/>
  <c r="G29"/>
  <c r="G5" l="1"/>
</calcChain>
</file>

<file path=xl/sharedStrings.xml><?xml version="1.0" encoding="utf-8"?>
<sst xmlns="http://schemas.openxmlformats.org/spreadsheetml/2006/main" count="94" uniqueCount="80">
  <si>
    <t>序号</t>
    <phoneticPr fontId="3" type="noConversion"/>
  </si>
  <si>
    <t>项目名称</t>
  </si>
  <si>
    <t>负责人</t>
  </si>
  <si>
    <t>财政拨款</t>
    <phoneticPr fontId="3" type="noConversion"/>
  </si>
  <si>
    <t>当前余额</t>
  </si>
  <si>
    <t>执行进度</t>
  </si>
  <si>
    <t>备注</t>
    <phoneticPr fontId="3" type="noConversion"/>
  </si>
  <si>
    <t>一</t>
    <phoneticPr fontId="3" type="noConversion"/>
  </si>
  <si>
    <t>基本科研业务费</t>
    <phoneticPr fontId="3" type="noConversion"/>
  </si>
  <si>
    <t>改善基本办学条件专项</t>
    <phoneticPr fontId="3" type="noConversion"/>
  </si>
  <si>
    <t>721409</t>
  </si>
  <si>
    <t>综合体育馆配套教学训练设备购置二期</t>
  </si>
  <si>
    <t>白建军</t>
  </si>
  <si>
    <t>721413</t>
  </si>
  <si>
    <t>公共服务体系(二期)</t>
  </si>
  <si>
    <t>王海涛</t>
  </si>
  <si>
    <t>721414</t>
  </si>
  <si>
    <t>教学服务支撑体系</t>
  </si>
  <si>
    <t>徐宇航</t>
  </si>
  <si>
    <t>72141501</t>
  </si>
  <si>
    <t>学生事务管理系统(二期)</t>
  </si>
  <si>
    <t>王云海</t>
  </si>
  <si>
    <t>721416</t>
  </si>
  <si>
    <t>金融保险理财模拟研究中心</t>
  </si>
  <si>
    <t>721501</t>
  </si>
  <si>
    <t>实验室更新智能化管理专项</t>
  </si>
  <si>
    <t>721502</t>
  </si>
  <si>
    <t>教学实验室改造更新项目（二期）</t>
  </si>
  <si>
    <t>721503</t>
  </si>
  <si>
    <t>教室设备改造项目（二期）</t>
  </si>
  <si>
    <t>杨洪义</t>
  </si>
  <si>
    <t>721506</t>
  </si>
  <si>
    <t>学生公寓安装空调项目及教学楼电梯和教室空</t>
  </si>
  <si>
    <t>721507</t>
  </si>
  <si>
    <t>校园安全一体化工程（消防报警联网工程一期</t>
  </si>
  <si>
    <t>袁利新</t>
  </si>
  <si>
    <t>721508</t>
  </si>
  <si>
    <t>公共服务体系（三期）</t>
  </si>
  <si>
    <t>721509</t>
  </si>
  <si>
    <t>电教中心整体改造工程</t>
  </si>
  <si>
    <t>任明鹤</t>
  </si>
  <si>
    <t>721510</t>
  </si>
  <si>
    <t>电力增容改造三期工程</t>
  </si>
  <si>
    <t>721511</t>
  </si>
  <si>
    <t>地下管网基础设施改造三期工程</t>
  </si>
  <si>
    <t>721512</t>
  </si>
  <si>
    <t>智慧商务实验中心建设</t>
  </si>
  <si>
    <t>汤谷良</t>
  </si>
  <si>
    <t>721513</t>
  </si>
  <si>
    <t>教学服务支撑体系（三期）</t>
  </si>
  <si>
    <t>丁志杰</t>
  </si>
  <si>
    <t>721514</t>
  </si>
  <si>
    <t>学生公寓设备购置</t>
  </si>
  <si>
    <t>韩维春</t>
  </si>
  <si>
    <t>721515</t>
  </si>
  <si>
    <t>校史馆二期整改修缮建设项目</t>
  </si>
  <si>
    <t>曹亚红</t>
  </si>
  <si>
    <t>721516</t>
  </si>
  <si>
    <t>篮球训练馆改造</t>
  </si>
  <si>
    <t>721517</t>
  </si>
  <si>
    <t>供暖锅炉设备更换工程</t>
  </si>
  <si>
    <t>王强</t>
  </si>
  <si>
    <t>721518</t>
  </si>
  <si>
    <t>校园智能化系统二期工程</t>
  </si>
  <si>
    <t>报表日期：</t>
    <phoneticPr fontId="3" type="noConversion"/>
  </si>
  <si>
    <t>721504</t>
  </si>
  <si>
    <t>教学办公设备和家具更新项目</t>
  </si>
  <si>
    <t>721505</t>
  </si>
  <si>
    <t>图书与数据库采购项目</t>
  </si>
  <si>
    <t>邱小红</t>
  </si>
  <si>
    <t>721519</t>
  </si>
  <si>
    <t>2015改善办学条件专项统筹</t>
  </si>
  <si>
    <t>孙强</t>
  </si>
  <si>
    <t>2015年1-4月我校基本科研业务费和改善基本办学条件专项执行进度</t>
    <phoneticPr fontId="3" type="noConversion"/>
  </si>
  <si>
    <t>单位：万元</t>
    <phoneticPr fontId="3" type="noConversion"/>
  </si>
  <si>
    <t>项目  编号</t>
    <phoneticPr fontId="3" type="noConversion"/>
  </si>
  <si>
    <t>累计支出</t>
    <phoneticPr fontId="3" type="noConversion"/>
  </si>
  <si>
    <t>王强</t>
    <phoneticPr fontId="3" type="noConversion"/>
  </si>
  <si>
    <t>二</t>
    <phoneticPr fontId="3" type="noConversion"/>
  </si>
  <si>
    <r>
      <t>2</t>
    </r>
    <r>
      <rPr>
        <sz val="10"/>
        <rFont val="宋体"/>
        <family val="3"/>
        <charset val="134"/>
      </rPr>
      <t>014年项目</t>
    </r>
    <phoneticPr fontId="3" type="noConversion"/>
  </si>
</sst>
</file>

<file path=xl/styles.xml><?xml version="1.0" encoding="utf-8"?>
<styleSheet xmlns="http://schemas.openxmlformats.org/spreadsheetml/2006/main">
  <numFmts count="3">
    <numFmt numFmtId="176" formatCode="#,##0.00_);[Red]\(#,##0.00\)"/>
    <numFmt numFmtId="177" formatCode="#,##0.00_ "/>
    <numFmt numFmtId="178" formatCode="0.00_ 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sz val="10"/>
      <name val="宋体"/>
      <family val="3"/>
      <charset val="134"/>
    </font>
    <font>
      <sz val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Border="1" applyAlignment="1"/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shrinkToFi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6" xfId="0" applyBorder="1" applyProtection="1">
      <alignment vertical="center"/>
      <protection locked="0"/>
    </xf>
    <xf numFmtId="176" fontId="4" fillId="0" borderId="6" xfId="0" applyNumberFormat="1" applyFont="1" applyBorder="1" applyAlignment="1">
      <alignment horizontal="center" vertical="center" wrapText="1"/>
    </xf>
    <xf numFmtId="176" fontId="5" fillId="2" borderId="6" xfId="0" applyNumberFormat="1" applyFont="1" applyFill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 wrapText="1"/>
    </xf>
    <xf numFmtId="10" fontId="4" fillId="0" borderId="7" xfId="0" applyNumberFormat="1" applyFont="1" applyBorder="1">
      <alignment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0" fontId="4" fillId="0" borderId="10" xfId="0" applyNumberFormat="1" applyFont="1" applyBorder="1">
      <alignment vertical="center"/>
    </xf>
    <xf numFmtId="0" fontId="5" fillId="0" borderId="11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Protection="1">
      <alignment vertical="center"/>
      <protection locked="0"/>
    </xf>
    <xf numFmtId="177" fontId="6" fillId="0" borderId="10" xfId="0" applyNumberFormat="1" applyFont="1" applyBorder="1" applyProtection="1">
      <alignment vertical="center"/>
      <protection locked="0"/>
    </xf>
    <xf numFmtId="10" fontId="6" fillId="0" borderId="10" xfId="0" applyNumberFormat="1" applyFont="1" applyBorder="1">
      <alignment vertical="center"/>
    </xf>
    <xf numFmtId="0" fontId="6" fillId="0" borderId="11" xfId="0" applyFont="1" applyBorder="1" applyAlignment="1">
      <alignment vertical="center" shrinkToFit="1"/>
    </xf>
    <xf numFmtId="178" fontId="0" fillId="0" borderId="0" xfId="0" applyNumberFormat="1">
      <alignment vertical="center"/>
    </xf>
    <xf numFmtId="0" fontId="7" fillId="0" borderId="11" xfId="0" applyFont="1" applyBorder="1" applyAlignment="1">
      <alignment vertical="center" shrinkToFit="1"/>
    </xf>
    <xf numFmtId="0" fontId="6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0" fontId="6" fillId="3" borderId="10" xfId="0" applyFont="1" applyFill="1" applyBorder="1" applyProtection="1">
      <alignment vertical="center"/>
      <protection locked="0"/>
    </xf>
    <xf numFmtId="0" fontId="6" fillId="3" borderId="12" xfId="0" applyFont="1" applyFill="1" applyBorder="1" applyProtection="1">
      <alignment vertical="center"/>
      <protection locked="0"/>
    </xf>
    <xf numFmtId="177" fontId="6" fillId="0" borderId="12" xfId="0" applyNumberFormat="1" applyFont="1" applyBorder="1" applyProtection="1">
      <alignment vertical="center"/>
      <protection locked="0"/>
    </xf>
    <xf numFmtId="10" fontId="6" fillId="0" borderId="12" xfId="0" applyNumberFormat="1" applyFont="1" applyBorder="1">
      <alignment vertical="center"/>
    </xf>
    <xf numFmtId="0" fontId="6" fillId="0" borderId="13" xfId="0" applyFont="1" applyBorder="1" applyAlignment="1">
      <alignment vertical="center" shrinkToFi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9044;&#31639;&#25191;&#34892;&#25511;&#21046;\2015&#24180;&#19987;&#39033;&#25191;&#34892;&#36827;&#2423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1503"/>
      <sheetName val="源"/>
      <sheetName val="重点专项沟通记录"/>
      <sheetName val="一般专项沟通记录"/>
    </sheetNames>
    <sheetDataSet>
      <sheetData sheetId="0"/>
      <sheetData sheetId="1">
        <row r="2">
          <cell r="B2" t="str">
            <v>72</v>
          </cell>
          <cell r="E2" t="str">
            <v>721409</v>
          </cell>
          <cell r="F2" t="str">
            <v>综合体育馆配套教学训练设备购置二期</v>
          </cell>
          <cell r="G2" t="str">
            <v>1</v>
          </cell>
          <cell r="H2" t="str">
            <v>白建军</v>
          </cell>
          <cell r="I2">
            <v>371.24766600000004</v>
          </cell>
          <cell r="J2">
            <v>0</v>
          </cell>
          <cell r="K2">
            <v>371.24766600000004</v>
          </cell>
          <cell r="L2">
            <v>0</v>
          </cell>
          <cell r="M2">
            <v>0</v>
          </cell>
          <cell r="N2">
            <v>66.859250000000003</v>
          </cell>
        </row>
        <row r="3">
          <cell r="B3" t="str">
            <v>72</v>
          </cell>
          <cell r="E3" t="str">
            <v>721413</v>
          </cell>
          <cell r="F3" t="str">
            <v>公共服务体系(二期)</v>
          </cell>
          <cell r="G3" t="str">
            <v>1</v>
          </cell>
          <cell r="H3" t="str">
            <v>王海涛</v>
          </cell>
          <cell r="I3">
            <v>132.60754299999999</v>
          </cell>
          <cell r="J3">
            <v>0</v>
          </cell>
          <cell r="K3">
            <v>132.60754299999999</v>
          </cell>
          <cell r="L3">
            <v>0</v>
          </cell>
          <cell r="M3">
            <v>0</v>
          </cell>
          <cell r="N3">
            <v>132.60754299999999</v>
          </cell>
        </row>
        <row r="4">
          <cell r="B4" t="str">
            <v>72</v>
          </cell>
          <cell r="E4" t="str">
            <v>721414</v>
          </cell>
          <cell r="F4" t="str">
            <v>教学服务支撑体系</v>
          </cell>
          <cell r="G4" t="str">
            <v>1</v>
          </cell>
          <cell r="H4" t="str">
            <v>徐宇航</v>
          </cell>
          <cell r="I4">
            <v>54</v>
          </cell>
          <cell r="J4">
            <v>0</v>
          </cell>
          <cell r="K4">
            <v>54</v>
          </cell>
          <cell r="L4">
            <v>0</v>
          </cell>
          <cell r="M4">
            <v>0</v>
          </cell>
          <cell r="N4">
            <v>24.5</v>
          </cell>
        </row>
        <row r="5">
          <cell r="B5" t="str">
            <v>72</v>
          </cell>
          <cell r="E5" t="str">
            <v>72141501</v>
          </cell>
          <cell r="F5" t="str">
            <v>学生事务管理系统(二期)</v>
          </cell>
          <cell r="G5" t="str">
            <v>2</v>
          </cell>
          <cell r="H5" t="str">
            <v>王云海</v>
          </cell>
          <cell r="I5">
            <v>20.399999999999999</v>
          </cell>
          <cell r="J5">
            <v>0</v>
          </cell>
          <cell r="K5">
            <v>20.399999999999999</v>
          </cell>
          <cell r="L5">
            <v>0</v>
          </cell>
          <cell r="M5">
            <v>0</v>
          </cell>
          <cell r="N5">
            <v>0</v>
          </cell>
        </row>
        <row r="6">
          <cell r="B6" t="str">
            <v>72</v>
          </cell>
          <cell r="E6" t="str">
            <v>721416</v>
          </cell>
          <cell r="F6" t="str">
            <v>金融保险理财模拟研究中心</v>
          </cell>
          <cell r="G6" t="str">
            <v>1</v>
          </cell>
          <cell r="H6" t="str">
            <v>徐宇航</v>
          </cell>
          <cell r="I6">
            <v>387.460171</v>
          </cell>
          <cell r="J6">
            <v>0</v>
          </cell>
          <cell r="K6">
            <v>387.460171</v>
          </cell>
          <cell r="L6">
            <v>0</v>
          </cell>
          <cell r="M6">
            <v>0</v>
          </cell>
          <cell r="N6">
            <v>193.84039999999999</v>
          </cell>
        </row>
        <row r="7">
          <cell r="B7" t="str">
            <v>72</v>
          </cell>
          <cell r="E7" t="str">
            <v>721501</v>
          </cell>
          <cell r="F7" t="str">
            <v>实验室更新智能化管理专项</v>
          </cell>
          <cell r="G7" t="str">
            <v>1</v>
          </cell>
          <cell r="H7" t="str">
            <v>徐宇航</v>
          </cell>
          <cell r="I7">
            <v>0</v>
          </cell>
          <cell r="J7">
            <v>0</v>
          </cell>
          <cell r="K7">
            <v>0</v>
          </cell>
          <cell r="L7">
            <v>252</v>
          </cell>
          <cell r="M7">
            <v>0</v>
          </cell>
          <cell r="N7">
            <v>0</v>
          </cell>
        </row>
        <row r="8">
          <cell r="B8" t="str">
            <v>72</v>
          </cell>
          <cell r="E8" t="str">
            <v>721502</v>
          </cell>
          <cell r="F8" t="str">
            <v>教学实验室改造更新项目（二期）</v>
          </cell>
          <cell r="G8" t="str">
            <v>1</v>
          </cell>
          <cell r="H8" t="str">
            <v>徐宇航</v>
          </cell>
          <cell r="I8">
            <v>0</v>
          </cell>
          <cell r="J8">
            <v>0</v>
          </cell>
          <cell r="K8">
            <v>0</v>
          </cell>
          <cell r="L8">
            <v>432</v>
          </cell>
          <cell r="M8">
            <v>0</v>
          </cell>
          <cell r="N8">
            <v>4.8869210000000001</v>
          </cell>
        </row>
        <row r="9">
          <cell r="B9" t="str">
            <v>72</v>
          </cell>
          <cell r="E9" t="str">
            <v>721503</v>
          </cell>
          <cell r="F9" t="str">
            <v>教室设备改造项目（二期）</v>
          </cell>
          <cell r="G9" t="str">
            <v>1</v>
          </cell>
          <cell r="H9" t="str">
            <v>徐宇航</v>
          </cell>
          <cell r="I9">
            <v>0</v>
          </cell>
          <cell r="J9">
            <v>0</v>
          </cell>
          <cell r="K9">
            <v>0</v>
          </cell>
          <cell r="L9">
            <v>378</v>
          </cell>
          <cell r="M9">
            <v>0</v>
          </cell>
          <cell r="N9">
            <v>1.42</v>
          </cell>
        </row>
        <row r="10">
          <cell r="B10" t="str">
            <v>72</v>
          </cell>
          <cell r="E10" t="str">
            <v>721504</v>
          </cell>
          <cell r="F10" t="str">
            <v>教学办公设备和家具更新项目</v>
          </cell>
          <cell r="G10" t="str">
            <v>1</v>
          </cell>
          <cell r="H10" t="str">
            <v>杨洪义</v>
          </cell>
          <cell r="I10">
            <v>0</v>
          </cell>
          <cell r="J10">
            <v>0</v>
          </cell>
          <cell r="K10">
            <v>0</v>
          </cell>
          <cell r="L10">
            <v>171</v>
          </cell>
          <cell r="M10">
            <v>0</v>
          </cell>
          <cell r="N10">
            <v>0.4168</v>
          </cell>
        </row>
        <row r="11">
          <cell r="B11" t="str">
            <v>72</v>
          </cell>
          <cell r="E11" t="str">
            <v>721505</v>
          </cell>
          <cell r="F11" t="str">
            <v>图书与数据库采购项目</v>
          </cell>
          <cell r="G11" t="str">
            <v>1</v>
          </cell>
          <cell r="H11" t="str">
            <v>邱小红</v>
          </cell>
          <cell r="I11">
            <v>0</v>
          </cell>
          <cell r="J11">
            <v>0</v>
          </cell>
          <cell r="K11">
            <v>0</v>
          </cell>
          <cell r="L11">
            <v>495</v>
          </cell>
          <cell r="M11">
            <v>0</v>
          </cell>
          <cell r="N11">
            <v>64.211494999999999</v>
          </cell>
        </row>
        <row r="12">
          <cell r="B12" t="str">
            <v>72</v>
          </cell>
          <cell r="E12" t="str">
            <v>721506</v>
          </cell>
          <cell r="F12" t="str">
            <v>学生公寓安装空调项目及教学楼电梯和教室空</v>
          </cell>
          <cell r="G12" t="str">
            <v>1</v>
          </cell>
          <cell r="H12" t="str">
            <v>杨洪义</v>
          </cell>
          <cell r="I12">
            <v>0</v>
          </cell>
          <cell r="J12">
            <v>0</v>
          </cell>
          <cell r="K12">
            <v>0</v>
          </cell>
          <cell r="L12">
            <v>144</v>
          </cell>
          <cell r="M12">
            <v>0</v>
          </cell>
          <cell r="N12">
            <v>0</v>
          </cell>
        </row>
        <row r="13">
          <cell r="B13" t="str">
            <v>72</v>
          </cell>
          <cell r="E13" t="str">
            <v>721507</v>
          </cell>
          <cell r="F13" t="str">
            <v>校园安全一体化工程（消防报警联网工程一期</v>
          </cell>
          <cell r="G13" t="str">
            <v>1</v>
          </cell>
          <cell r="H13" t="str">
            <v>袁利新</v>
          </cell>
          <cell r="I13">
            <v>0</v>
          </cell>
          <cell r="J13">
            <v>0</v>
          </cell>
          <cell r="K13">
            <v>0</v>
          </cell>
          <cell r="L13">
            <v>459</v>
          </cell>
          <cell r="M13">
            <v>0</v>
          </cell>
          <cell r="N13">
            <v>0</v>
          </cell>
        </row>
        <row r="14">
          <cell r="B14" t="str">
            <v>72</v>
          </cell>
          <cell r="E14" t="str">
            <v>721508</v>
          </cell>
          <cell r="F14" t="str">
            <v>公共服务体系（三期）</v>
          </cell>
          <cell r="G14" t="str">
            <v>1</v>
          </cell>
          <cell r="H14" t="str">
            <v>王海涛</v>
          </cell>
          <cell r="I14">
            <v>0</v>
          </cell>
          <cell r="J14">
            <v>0</v>
          </cell>
          <cell r="K14">
            <v>0</v>
          </cell>
          <cell r="L14">
            <v>891</v>
          </cell>
          <cell r="M14">
            <v>0</v>
          </cell>
          <cell r="N14">
            <v>0.35745700000000002</v>
          </cell>
        </row>
        <row r="15">
          <cell r="B15" t="str">
            <v>72</v>
          </cell>
          <cell r="E15" t="str">
            <v>721509</v>
          </cell>
          <cell r="F15" t="str">
            <v>电教中心整体改造工程</v>
          </cell>
          <cell r="G15" t="str">
            <v>1</v>
          </cell>
          <cell r="H15" t="str">
            <v>任明鹤</v>
          </cell>
          <cell r="I15">
            <v>0</v>
          </cell>
          <cell r="J15">
            <v>0</v>
          </cell>
          <cell r="K15">
            <v>0</v>
          </cell>
          <cell r="L15">
            <v>1089</v>
          </cell>
          <cell r="M15">
            <v>0</v>
          </cell>
          <cell r="N15">
            <v>16.8</v>
          </cell>
        </row>
        <row r="16">
          <cell r="B16" t="str">
            <v>72</v>
          </cell>
          <cell r="E16" t="str">
            <v>721510</v>
          </cell>
          <cell r="F16" t="str">
            <v>电力增容改造三期工程</v>
          </cell>
          <cell r="G16" t="str">
            <v>1</v>
          </cell>
          <cell r="H16" t="str">
            <v>任明鹤</v>
          </cell>
          <cell r="I16">
            <v>0</v>
          </cell>
          <cell r="J16">
            <v>0</v>
          </cell>
          <cell r="K16">
            <v>0</v>
          </cell>
          <cell r="L16">
            <v>783</v>
          </cell>
          <cell r="M16">
            <v>0</v>
          </cell>
          <cell r="N16">
            <v>0</v>
          </cell>
        </row>
        <row r="17">
          <cell r="B17" t="str">
            <v>72</v>
          </cell>
          <cell r="E17" t="str">
            <v>721511</v>
          </cell>
          <cell r="F17" t="str">
            <v>地下管网基础设施改造三期工程</v>
          </cell>
          <cell r="G17" t="str">
            <v>1</v>
          </cell>
          <cell r="H17" t="str">
            <v>任明鹤</v>
          </cell>
          <cell r="I17">
            <v>0</v>
          </cell>
          <cell r="J17">
            <v>0</v>
          </cell>
          <cell r="K17">
            <v>0</v>
          </cell>
          <cell r="L17">
            <v>1350</v>
          </cell>
          <cell r="M17">
            <v>0</v>
          </cell>
          <cell r="N17">
            <v>0</v>
          </cell>
        </row>
        <row r="18">
          <cell r="B18" t="str">
            <v>72</v>
          </cell>
          <cell r="E18" t="str">
            <v>721512</v>
          </cell>
          <cell r="F18" t="str">
            <v>智慧商务实验中心建设</v>
          </cell>
          <cell r="G18" t="str">
            <v>1</v>
          </cell>
          <cell r="H18" t="str">
            <v>汤谷良</v>
          </cell>
          <cell r="I18">
            <v>0</v>
          </cell>
          <cell r="J18">
            <v>0</v>
          </cell>
          <cell r="K18">
            <v>0</v>
          </cell>
          <cell r="L18">
            <v>297</v>
          </cell>
          <cell r="M18">
            <v>0</v>
          </cell>
          <cell r="N18">
            <v>0</v>
          </cell>
        </row>
        <row r="19">
          <cell r="B19" t="str">
            <v>72</v>
          </cell>
          <cell r="E19" t="str">
            <v>721513</v>
          </cell>
          <cell r="F19" t="str">
            <v>教学服务支撑体系（三期）</v>
          </cell>
          <cell r="G19" t="str">
            <v>1</v>
          </cell>
          <cell r="H19" t="str">
            <v>丁志杰</v>
          </cell>
          <cell r="I19">
            <v>0</v>
          </cell>
          <cell r="J19">
            <v>0</v>
          </cell>
          <cell r="K19">
            <v>0</v>
          </cell>
          <cell r="L19">
            <v>81</v>
          </cell>
          <cell r="M19">
            <v>0</v>
          </cell>
          <cell r="N19">
            <v>0</v>
          </cell>
        </row>
        <row r="20">
          <cell r="B20" t="str">
            <v>72</v>
          </cell>
          <cell r="E20" t="str">
            <v>721514</v>
          </cell>
          <cell r="F20" t="str">
            <v>学生公寓设备购置</v>
          </cell>
          <cell r="G20" t="str">
            <v>1</v>
          </cell>
          <cell r="H20" t="str">
            <v>韩维春</v>
          </cell>
          <cell r="I20">
            <v>0</v>
          </cell>
          <cell r="J20">
            <v>0</v>
          </cell>
          <cell r="K20">
            <v>0</v>
          </cell>
          <cell r="L20">
            <v>396</v>
          </cell>
          <cell r="M20">
            <v>0</v>
          </cell>
          <cell r="N20">
            <v>0</v>
          </cell>
        </row>
        <row r="21">
          <cell r="B21" t="str">
            <v>72</v>
          </cell>
          <cell r="E21" t="str">
            <v>721515</v>
          </cell>
          <cell r="F21" t="str">
            <v>校史馆二期整改修缮建设项目</v>
          </cell>
          <cell r="G21" t="str">
            <v>1</v>
          </cell>
          <cell r="H21" t="str">
            <v>曹亚红</v>
          </cell>
          <cell r="I21">
            <v>0</v>
          </cell>
          <cell r="J21">
            <v>0</v>
          </cell>
          <cell r="K21">
            <v>0</v>
          </cell>
          <cell r="L21">
            <v>72</v>
          </cell>
          <cell r="M21">
            <v>0</v>
          </cell>
          <cell r="N21">
            <v>0</v>
          </cell>
        </row>
        <row r="22">
          <cell r="B22" t="str">
            <v>72</v>
          </cell>
          <cell r="E22" t="str">
            <v>721516</v>
          </cell>
          <cell r="F22" t="str">
            <v>篮球训练馆改造</v>
          </cell>
          <cell r="G22" t="str">
            <v>1</v>
          </cell>
          <cell r="H22" t="str">
            <v>白建军</v>
          </cell>
          <cell r="I22">
            <v>0</v>
          </cell>
          <cell r="J22">
            <v>0</v>
          </cell>
          <cell r="K22">
            <v>0</v>
          </cell>
          <cell r="L22">
            <v>117</v>
          </cell>
          <cell r="M22">
            <v>0</v>
          </cell>
          <cell r="N22">
            <v>0</v>
          </cell>
        </row>
        <row r="23">
          <cell r="B23" t="str">
            <v>72</v>
          </cell>
          <cell r="E23" t="str">
            <v>721517</v>
          </cell>
          <cell r="F23" t="str">
            <v>供暖锅炉设备更换工程</v>
          </cell>
          <cell r="G23" t="str">
            <v>1</v>
          </cell>
          <cell r="H23" t="str">
            <v>王强</v>
          </cell>
          <cell r="I23">
            <v>0</v>
          </cell>
          <cell r="J23">
            <v>0</v>
          </cell>
          <cell r="K23">
            <v>0</v>
          </cell>
          <cell r="L23">
            <v>297</v>
          </cell>
          <cell r="M23">
            <v>0</v>
          </cell>
          <cell r="N23">
            <v>0</v>
          </cell>
        </row>
        <row r="24">
          <cell r="B24" t="str">
            <v>72</v>
          </cell>
          <cell r="E24" t="str">
            <v>721518</v>
          </cell>
          <cell r="F24" t="str">
            <v>校园智能化系统二期工程</v>
          </cell>
          <cell r="G24" t="str">
            <v>1</v>
          </cell>
          <cell r="H24" t="str">
            <v>任明鹤</v>
          </cell>
          <cell r="I24">
            <v>0</v>
          </cell>
          <cell r="J24">
            <v>0</v>
          </cell>
          <cell r="K24">
            <v>0</v>
          </cell>
          <cell r="L24">
            <v>396</v>
          </cell>
          <cell r="M24">
            <v>0</v>
          </cell>
          <cell r="N24">
            <v>0</v>
          </cell>
        </row>
        <row r="25">
          <cell r="B25" t="str">
            <v>72</v>
          </cell>
          <cell r="E25" t="str">
            <v>721519</v>
          </cell>
          <cell r="F25" t="str">
            <v>2015改善办学条件专项统筹</v>
          </cell>
          <cell r="G25" t="str">
            <v>1</v>
          </cell>
          <cell r="H25" t="str">
            <v>孙强</v>
          </cell>
          <cell r="I25">
            <v>0</v>
          </cell>
          <cell r="J25">
            <v>0</v>
          </cell>
          <cell r="K25">
            <v>0</v>
          </cell>
          <cell r="L25">
            <v>900</v>
          </cell>
          <cell r="M25">
            <v>0</v>
          </cell>
          <cell r="N25">
            <v>196.42544599999999</v>
          </cell>
        </row>
        <row r="26">
          <cell r="B26" t="str">
            <v>73</v>
          </cell>
          <cell r="E26" t="str">
            <v>73000101</v>
          </cell>
          <cell r="F26" t="str">
            <v>本科生国家励志奖学金</v>
          </cell>
          <cell r="G26" t="str">
            <v>2</v>
          </cell>
          <cell r="H26" t="str">
            <v>孙强</v>
          </cell>
          <cell r="I26">
            <v>0</v>
          </cell>
          <cell r="J26">
            <v>0</v>
          </cell>
          <cell r="K26">
            <v>0</v>
          </cell>
          <cell r="L26">
            <v>124</v>
          </cell>
          <cell r="M26">
            <v>0</v>
          </cell>
          <cell r="N26">
            <v>0</v>
          </cell>
        </row>
        <row r="27">
          <cell r="B27" t="str">
            <v>73</v>
          </cell>
          <cell r="E27" t="str">
            <v>73000103</v>
          </cell>
          <cell r="F27" t="str">
            <v>本科生国家助学金</v>
          </cell>
          <cell r="G27" t="str">
            <v>2</v>
          </cell>
          <cell r="H27" t="str">
            <v>孙强</v>
          </cell>
          <cell r="I27">
            <v>0</v>
          </cell>
          <cell r="J27">
            <v>0</v>
          </cell>
          <cell r="K27">
            <v>0</v>
          </cell>
          <cell r="L27">
            <v>357.6</v>
          </cell>
          <cell r="M27">
            <v>0</v>
          </cell>
          <cell r="N27">
            <v>175.5</v>
          </cell>
        </row>
        <row r="28">
          <cell r="B28" t="str">
            <v>73</v>
          </cell>
          <cell r="E28" t="str">
            <v>73000104</v>
          </cell>
          <cell r="F28" t="str">
            <v>硕士生学业奖学金</v>
          </cell>
          <cell r="G28" t="str">
            <v>2</v>
          </cell>
          <cell r="H28" t="str">
            <v>孙强</v>
          </cell>
          <cell r="I28">
            <v>0</v>
          </cell>
          <cell r="J28">
            <v>0</v>
          </cell>
          <cell r="K28">
            <v>0</v>
          </cell>
          <cell r="L28">
            <v>1222.4000000000001</v>
          </cell>
          <cell r="M28">
            <v>0</v>
          </cell>
          <cell r="N28">
            <v>0</v>
          </cell>
        </row>
        <row r="29">
          <cell r="B29" t="str">
            <v>73</v>
          </cell>
          <cell r="E29" t="str">
            <v>73000105</v>
          </cell>
          <cell r="F29" t="str">
            <v>博士生学业奖学金</v>
          </cell>
          <cell r="G29" t="str">
            <v>2</v>
          </cell>
          <cell r="H29" t="str">
            <v>孙强</v>
          </cell>
          <cell r="I29">
            <v>0</v>
          </cell>
          <cell r="J29">
            <v>0</v>
          </cell>
          <cell r="K29">
            <v>0</v>
          </cell>
          <cell r="L29">
            <v>169.4</v>
          </cell>
          <cell r="M29">
            <v>0</v>
          </cell>
          <cell r="N29">
            <v>0</v>
          </cell>
        </row>
        <row r="30">
          <cell r="B30" t="str">
            <v>73</v>
          </cell>
          <cell r="E30" t="str">
            <v>73000106</v>
          </cell>
          <cell r="F30" t="str">
            <v>硕士生国家助学金</v>
          </cell>
          <cell r="G30" t="str">
            <v>2</v>
          </cell>
          <cell r="H30" t="str">
            <v>孙强</v>
          </cell>
          <cell r="I30">
            <v>0</v>
          </cell>
          <cell r="J30">
            <v>0</v>
          </cell>
          <cell r="K30">
            <v>0</v>
          </cell>
          <cell r="L30">
            <v>2456.4</v>
          </cell>
          <cell r="M30">
            <v>0</v>
          </cell>
          <cell r="N30">
            <v>871.3288</v>
          </cell>
        </row>
        <row r="31">
          <cell r="B31" t="str">
            <v>73</v>
          </cell>
          <cell r="E31" t="str">
            <v>73000107</v>
          </cell>
          <cell r="F31" t="str">
            <v>博士生国家助学金</v>
          </cell>
          <cell r="G31" t="str">
            <v>2</v>
          </cell>
          <cell r="H31" t="str">
            <v>孙强</v>
          </cell>
          <cell r="I31">
            <v>0</v>
          </cell>
          <cell r="J31">
            <v>0</v>
          </cell>
          <cell r="K31">
            <v>0</v>
          </cell>
          <cell r="L31">
            <v>400.8</v>
          </cell>
          <cell r="M31">
            <v>0</v>
          </cell>
          <cell r="N31">
            <v>94.84</v>
          </cell>
        </row>
        <row r="32">
          <cell r="B32" t="str">
            <v>73</v>
          </cell>
          <cell r="E32" t="str">
            <v>730002</v>
          </cell>
          <cell r="F32" t="str">
            <v>港澳台华侨学生招生补助</v>
          </cell>
          <cell r="G32" t="str">
            <v>1</v>
          </cell>
          <cell r="H32" t="str">
            <v>孙强</v>
          </cell>
          <cell r="I32">
            <v>0</v>
          </cell>
          <cell r="J32">
            <v>0</v>
          </cell>
          <cell r="K32">
            <v>0</v>
          </cell>
          <cell r="L32">
            <v>127.2</v>
          </cell>
          <cell r="M32">
            <v>0</v>
          </cell>
          <cell r="N32">
            <v>0</v>
          </cell>
        </row>
        <row r="33">
          <cell r="B33" t="str">
            <v>73</v>
          </cell>
          <cell r="E33" t="str">
            <v>730024</v>
          </cell>
          <cell r="F33" t="str">
            <v>08年哲学社会科学课题(王铁栋)</v>
          </cell>
          <cell r="G33" t="str">
            <v>1</v>
          </cell>
          <cell r="H33" t="str">
            <v>王铁栋</v>
          </cell>
          <cell r="I33">
            <v>1.4592000000000001</v>
          </cell>
          <cell r="J33">
            <v>0</v>
          </cell>
          <cell r="K33">
            <v>1.4592000000000001</v>
          </cell>
          <cell r="L33">
            <v>0</v>
          </cell>
          <cell r="M33">
            <v>0</v>
          </cell>
          <cell r="N33">
            <v>0</v>
          </cell>
        </row>
        <row r="34">
          <cell r="B34" t="str">
            <v>73</v>
          </cell>
          <cell r="E34" t="str">
            <v>730038</v>
          </cell>
          <cell r="F34" t="str">
            <v>新世纪优秀人才计划(赵忠秀)</v>
          </cell>
          <cell r="G34" t="str">
            <v>1</v>
          </cell>
          <cell r="H34" t="str">
            <v>赵忠秀</v>
          </cell>
          <cell r="I34">
            <v>1.3891229999999999</v>
          </cell>
          <cell r="J34">
            <v>0</v>
          </cell>
          <cell r="K34">
            <v>1.3891229999999999</v>
          </cell>
          <cell r="L34">
            <v>0</v>
          </cell>
          <cell r="M34">
            <v>0</v>
          </cell>
          <cell r="N34">
            <v>0</v>
          </cell>
        </row>
        <row r="35">
          <cell r="B35" t="str">
            <v>73</v>
          </cell>
          <cell r="E35" t="str">
            <v>73004301</v>
          </cell>
          <cell r="F35" t="str">
            <v>2012年新世纪优秀人才（尹建华）</v>
          </cell>
          <cell r="G35" t="str">
            <v>2</v>
          </cell>
          <cell r="H35" t="str">
            <v>尹建华</v>
          </cell>
          <cell r="I35">
            <v>7.6513570000000009</v>
          </cell>
          <cell r="J35">
            <v>0</v>
          </cell>
          <cell r="K35">
            <v>7.6513570000000009</v>
          </cell>
          <cell r="L35">
            <v>0</v>
          </cell>
          <cell r="M35">
            <v>0</v>
          </cell>
          <cell r="N35">
            <v>1.17821</v>
          </cell>
        </row>
        <row r="36">
          <cell r="B36" t="str">
            <v>73</v>
          </cell>
          <cell r="E36" t="str">
            <v>73004302</v>
          </cell>
          <cell r="F36" t="str">
            <v>2012年新世纪优秀人才（陈志鸿）</v>
          </cell>
          <cell r="G36" t="str">
            <v>2</v>
          </cell>
          <cell r="H36" t="str">
            <v>陈志鸿</v>
          </cell>
          <cell r="I36">
            <v>8.3807039999999997</v>
          </cell>
          <cell r="J36">
            <v>0</v>
          </cell>
          <cell r="K36">
            <v>8.3807039999999997</v>
          </cell>
          <cell r="L36">
            <v>0</v>
          </cell>
          <cell r="M36">
            <v>0</v>
          </cell>
          <cell r="N36">
            <v>0.16</v>
          </cell>
        </row>
        <row r="37">
          <cell r="B37" t="str">
            <v>73</v>
          </cell>
          <cell r="E37" t="str">
            <v>73004304</v>
          </cell>
          <cell r="F37" t="str">
            <v>2012年新世纪优秀人才（李自杰）</v>
          </cell>
          <cell r="G37" t="str">
            <v>2</v>
          </cell>
          <cell r="H37" t="str">
            <v>李自杰</v>
          </cell>
          <cell r="I37">
            <v>4.3187300000000004</v>
          </cell>
          <cell r="J37">
            <v>0</v>
          </cell>
          <cell r="K37">
            <v>4.3187300000000004</v>
          </cell>
          <cell r="L37">
            <v>0</v>
          </cell>
          <cell r="M37">
            <v>0</v>
          </cell>
          <cell r="N37">
            <v>0.54725400000000002</v>
          </cell>
        </row>
        <row r="38">
          <cell r="B38" t="str">
            <v>73</v>
          </cell>
          <cell r="E38" t="str">
            <v>73004305</v>
          </cell>
          <cell r="F38" t="str">
            <v>2012年新世纪优秀人才（高彬）</v>
          </cell>
          <cell r="G38" t="str">
            <v>2</v>
          </cell>
          <cell r="H38" t="str">
            <v>高彬</v>
          </cell>
          <cell r="I38">
            <v>5.3391000000000002</v>
          </cell>
          <cell r="J38">
            <v>0</v>
          </cell>
          <cell r="K38">
            <v>5.3391000000000002</v>
          </cell>
          <cell r="L38">
            <v>0</v>
          </cell>
          <cell r="M38">
            <v>0</v>
          </cell>
          <cell r="N38">
            <v>3.7271000000000001</v>
          </cell>
        </row>
        <row r="39">
          <cell r="B39" t="str">
            <v>73</v>
          </cell>
          <cell r="E39" t="str">
            <v>73004401</v>
          </cell>
          <cell r="F39" t="str">
            <v>2013年新世纪优秀人才（李建培）</v>
          </cell>
          <cell r="G39" t="str">
            <v>2</v>
          </cell>
          <cell r="H39" t="str">
            <v>李建培</v>
          </cell>
          <cell r="I39">
            <v>9.1199999999999992</v>
          </cell>
          <cell r="J39">
            <v>0</v>
          </cell>
          <cell r="K39">
            <v>9.1199999999999992</v>
          </cell>
          <cell r="L39">
            <v>0</v>
          </cell>
          <cell r="M39">
            <v>0</v>
          </cell>
          <cell r="N39">
            <v>3.3240980000000002</v>
          </cell>
        </row>
        <row r="40">
          <cell r="B40" t="str">
            <v>73</v>
          </cell>
          <cell r="E40" t="str">
            <v>73004404</v>
          </cell>
          <cell r="F40" t="str">
            <v>2013年新世纪优秀人才（石静霞）</v>
          </cell>
          <cell r="G40" t="str">
            <v>2</v>
          </cell>
          <cell r="H40" t="str">
            <v>石静霞</v>
          </cell>
          <cell r="I40">
            <v>5.1879400000000002</v>
          </cell>
          <cell r="J40">
            <v>0</v>
          </cell>
          <cell r="K40">
            <v>5.1879400000000002</v>
          </cell>
          <cell r="L40">
            <v>0</v>
          </cell>
          <cell r="M40">
            <v>0</v>
          </cell>
          <cell r="N40">
            <v>0</v>
          </cell>
        </row>
        <row r="41">
          <cell r="B41" t="str">
            <v>73</v>
          </cell>
          <cell r="E41" t="str">
            <v>73004405</v>
          </cell>
          <cell r="F41" t="str">
            <v>2013年新世纪优秀人才（史兴松）</v>
          </cell>
          <cell r="G41" t="str">
            <v>2</v>
          </cell>
          <cell r="H41" t="str">
            <v>史兴松</v>
          </cell>
          <cell r="I41">
            <v>9.3347999999999995</v>
          </cell>
          <cell r="J41">
            <v>0</v>
          </cell>
          <cell r="K41">
            <v>9.3347999999999995</v>
          </cell>
          <cell r="L41">
            <v>0</v>
          </cell>
          <cell r="M41">
            <v>0</v>
          </cell>
          <cell r="N41">
            <v>0.86934</v>
          </cell>
        </row>
        <row r="42">
          <cell r="B42" t="str">
            <v>73</v>
          </cell>
          <cell r="E42" t="str">
            <v>73004406</v>
          </cell>
          <cell r="F42" t="str">
            <v>2013年新世纪优秀人才（汤碧）</v>
          </cell>
          <cell r="G42" t="str">
            <v>2</v>
          </cell>
          <cell r="H42" t="str">
            <v>汤碧</v>
          </cell>
          <cell r="I42">
            <v>8.8421219999999998</v>
          </cell>
          <cell r="J42">
            <v>0</v>
          </cell>
          <cell r="K42">
            <v>8.8421219999999998</v>
          </cell>
          <cell r="L42">
            <v>0</v>
          </cell>
          <cell r="M42">
            <v>0</v>
          </cell>
          <cell r="N42">
            <v>0</v>
          </cell>
        </row>
        <row r="43">
          <cell r="B43" t="str">
            <v>73</v>
          </cell>
          <cell r="E43" t="str">
            <v>73004407</v>
          </cell>
          <cell r="F43" t="str">
            <v>2013年新世纪优秀人才（熊光清）</v>
          </cell>
          <cell r="G43" t="str">
            <v>2</v>
          </cell>
          <cell r="H43" t="str">
            <v>熊光清</v>
          </cell>
          <cell r="I43">
            <v>1.9196500000000001</v>
          </cell>
          <cell r="J43">
            <v>0</v>
          </cell>
          <cell r="K43">
            <v>1.9196500000000001</v>
          </cell>
          <cell r="L43">
            <v>0</v>
          </cell>
          <cell r="M43">
            <v>0</v>
          </cell>
          <cell r="N43">
            <v>0.99519999999999997</v>
          </cell>
        </row>
        <row r="44">
          <cell r="B44" t="str">
            <v>73</v>
          </cell>
          <cell r="E44" t="str">
            <v>73004408</v>
          </cell>
          <cell r="F44" t="str">
            <v>2013年新世纪优秀人才（赵映雪）</v>
          </cell>
          <cell r="G44" t="str">
            <v>2</v>
          </cell>
          <cell r="H44" t="str">
            <v>赵映雪</v>
          </cell>
          <cell r="I44">
            <v>7.9718</v>
          </cell>
          <cell r="J44">
            <v>0</v>
          </cell>
          <cell r="K44">
            <v>7.9718</v>
          </cell>
          <cell r="L44">
            <v>0</v>
          </cell>
          <cell r="M44">
            <v>0</v>
          </cell>
          <cell r="N44">
            <v>1.8589</v>
          </cell>
        </row>
        <row r="45">
          <cell r="B45" t="str">
            <v>74</v>
          </cell>
          <cell r="E45" t="str">
            <v>740505</v>
          </cell>
          <cell r="F45" t="str">
            <v>长江学者特聘教授2008年度奖金</v>
          </cell>
          <cell r="G45" t="str">
            <v>1</v>
          </cell>
          <cell r="H45" t="str">
            <v>郭敏</v>
          </cell>
          <cell r="I45">
            <v>20</v>
          </cell>
          <cell r="J45">
            <v>0</v>
          </cell>
          <cell r="K45">
            <v>20</v>
          </cell>
          <cell r="L45">
            <v>0</v>
          </cell>
          <cell r="M45">
            <v>0</v>
          </cell>
          <cell r="N45">
            <v>0</v>
          </cell>
        </row>
        <row r="46">
          <cell r="B46" t="str">
            <v>74</v>
          </cell>
          <cell r="E46" t="str">
            <v>74050805</v>
          </cell>
          <cell r="F46" t="str">
            <v>09年教育部人文社科项目（张海森）</v>
          </cell>
          <cell r="G46" t="str">
            <v>2</v>
          </cell>
          <cell r="H46" t="str">
            <v>张海森</v>
          </cell>
          <cell r="I46">
            <v>0.90873999999999999</v>
          </cell>
          <cell r="J46">
            <v>0</v>
          </cell>
          <cell r="K46">
            <v>0.90873999999999999</v>
          </cell>
          <cell r="L46">
            <v>0</v>
          </cell>
          <cell r="M46">
            <v>0</v>
          </cell>
          <cell r="N46">
            <v>0</v>
          </cell>
        </row>
        <row r="47">
          <cell r="B47" t="str">
            <v>74</v>
          </cell>
          <cell r="E47" t="str">
            <v>74050830</v>
          </cell>
          <cell r="F47" t="str">
            <v>09年教育部人文社科项目（王晓川）</v>
          </cell>
          <cell r="G47" t="str">
            <v>2</v>
          </cell>
          <cell r="H47" t="str">
            <v>王晓川</v>
          </cell>
          <cell r="I47">
            <v>0.60247399999999995</v>
          </cell>
          <cell r="J47">
            <v>0</v>
          </cell>
          <cell r="K47">
            <v>0.60247399999999995</v>
          </cell>
          <cell r="L47">
            <v>0</v>
          </cell>
          <cell r="M47">
            <v>0</v>
          </cell>
          <cell r="N47">
            <v>0</v>
          </cell>
        </row>
        <row r="48">
          <cell r="B48" t="str">
            <v>74</v>
          </cell>
          <cell r="E48" t="str">
            <v>740511</v>
          </cell>
          <cell r="F48" t="str">
            <v>中非20+20专项</v>
          </cell>
          <cell r="G48" t="str">
            <v>1</v>
          </cell>
          <cell r="H48" t="str">
            <v>杨言洪</v>
          </cell>
          <cell r="I48">
            <v>13</v>
          </cell>
          <cell r="J48">
            <v>0</v>
          </cell>
          <cell r="K48">
            <v>13</v>
          </cell>
          <cell r="L48">
            <v>0</v>
          </cell>
          <cell r="M48">
            <v>0</v>
          </cell>
          <cell r="N48">
            <v>0</v>
          </cell>
        </row>
        <row r="49">
          <cell r="B49" t="str">
            <v>74</v>
          </cell>
          <cell r="E49" t="str">
            <v>74051703</v>
          </cell>
          <cell r="F49" t="str">
            <v>2010年教育部人文社科项目(刘亚)</v>
          </cell>
          <cell r="G49" t="str">
            <v>2</v>
          </cell>
          <cell r="H49" t="str">
            <v>刘亚</v>
          </cell>
          <cell r="I49">
            <v>0.22280300000000003</v>
          </cell>
          <cell r="J49">
            <v>0</v>
          </cell>
          <cell r="K49">
            <v>0.22280300000000003</v>
          </cell>
          <cell r="L49">
            <v>0</v>
          </cell>
          <cell r="M49">
            <v>0</v>
          </cell>
          <cell r="N49">
            <v>0</v>
          </cell>
        </row>
        <row r="50">
          <cell r="B50" t="str">
            <v>74</v>
          </cell>
          <cell r="E50" t="str">
            <v>74051715</v>
          </cell>
          <cell r="F50" t="str">
            <v>我国企业对外直接投资动因研究--母国制度的</v>
          </cell>
          <cell r="G50" t="str">
            <v>2</v>
          </cell>
          <cell r="H50" t="str">
            <v>洪俊杰</v>
          </cell>
          <cell r="I50">
            <v>0.9</v>
          </cell>
          <cell r="J50">
            <v>0</v>
          </cell>
          <cell r="K50">
            <v>0.9</v>
          </cell>
          <cell r="L50">
            <v>0</v>
          </cell>
          <cell r="M50">
            <v>0</v>
          </cell>
          <cell r="N50">
            <v>0</v>
          </cell>
        </row>
        <row r="51">
          <cell r="B51" t="str">
            <v>74</v>
          </cell>
          <cell r="E51" t="str">
            <v>74051717</v>
          </cell>
          <cell r="F51" t="str">
            <v>市场导向和商务环境对物流客户关系及绩效的</v>
          </cell>
          <cell r="G51" t="str">
            <v>2</v>
          </cell>
          <cell r="H51" t="str">
            <v>王强</v>
          </cell>
          <cell r="I51">
            <v>1.7932E-2</v>
          </cell>
          <cell r="J51">
            <v>0</v>
          </cell>
          <cell r="K51">
            <v>1.7932E-2</v>
          </cell>
          <cell r="L51">
            <v>0</v>
          </cell>
          <cell r="M51">
            <v>0</v>
          </cell>
          <cell r="N51">
            <v>0</v>
          </cell>
        </row>
        <row r="52">
          <cell r="B52" t="str">
            <v>74</v>
          </cell>
          <cell r="E52" t="str">
            <v>74051719</v>
          </cell>
          <cell r="F52" t="str">
            <v>研究型大学学术职业制度建设研究</v>
          </cell>
          <cell r="G52" t="str">
            <v>2</v>
          </cell>
          <cell r="H52" t="str">
            <v>仇鸿伟</v>
          </cell>
          <cell r="I52">
            <v>2.3045469999999999</v>
          </cell>
          <cell r="J52">
            <v>0</v>
          </cell>
          <cell r="K52">
            <v>2.3045469999999999</v>
          </cell>
          <cell r="L52">
            <v>0</v>
          </cell>
          <cell r="M52">
            <v>0</v>
          </cell>
          <cell r="N52">
            <v>0</v>
          </cell>
        </row>
        <row r="53">
          <cell r="B53" t="str">
            <v>74</v>
          </cell>
          <cell r="E53" t="str">
            <v>74051720</v>
          </cell>
          <cell r="F53" t="str">
            <v>后危机时代中小商业银行的效率提升与风险控</v>
          </cell>
          <cell r="G53" t="str">
            <v>2</v>
          </cell>
          <cell r="H53" t="str">
            <v>邱兆祥</v>
          </cell>
          <cell r="I53">
            <v>0.9</v>
          </cell>
          <cell r="J53">
            <v>0</v>
          </cell>
          <cell r="K53">
            <v>0.9</v>
          </cell>
          <cell r="L53">
            <v>0</v>
          </cell>
          <cell r="M53">
            <v>0</v>
          </cell>
          <cell r="N53">
            <v>0</v>
          </cell>
        </row>
        <row r="54">
          <cell r="B54" t="str">
            <v>74</v>
          </cell>
          <cell r="E54" t="str">
            <v>74051721</v>
          </cell>
          <cell r="F54" t="str">
            <v>基于管理层择时的公司融资决策研究--动因,</v>
          </cell>
          <cell r="G54" t="str">
            <v>2</v>
          </cell>
          <cell r="H54" t="str">
            <v>束景虹</v>
          </cell>
          <cell r="I54">
            <v>0.11445999999999999</v>
          </cell>
          <cell r="J54">
            <v>0</v>
          </cell>
          <cell r="K54">
            <v>0.11445999999999999</v>
          </cell>
          <cell r="L54">
            <v>0</v>
          </cell>
          <cell r="M54">
            <v>0</v>
          </cell>
          <cell r="N54">
            <v>0</v>
          </cell>
        </row>
        <row r="55">
          <cell r="B55" t="str">
            <v>74</v>
          </cell>
          <cell r="E55" t="str">
            <v>74051722</v>
          </cell>
          <cell r="F55" t="str">
            <v>企业并购中人力资源整合风险的控制研究</v>
          </cell>
          <cell r="G55" t="str">
            <v>2</v>
          </cell>
          <cell r="H55" t="str">
            <v>孙健</v>
          </cell>
          <cell r="I55">
            <v>0.9</v>
          </cell>
          <cell r="J55">
            <v>0</v>
          </cell>
          <cell r="K55">
            <v>0.9</v>
          </cell>
          <cell r="L55">
            <v>0</v>
          </cell>
          <cell r="M55">
            <v>0</v>
          </cell>
          <cell r="N55">
            <v>0</v>
          </cell>
        </row>
        <row r="56">
          <cell r="B56" t="str">
            <v>74</v>
          </cell>
          <cell r="E56" t="str">
            <v>74051724</v>
          </cell>
          <cell r="F56" t="str">
            <v>企业风险管理的分析框架及有效性研究</v>
          </cell>
          <cell r="G56" t="str">
            <v>2</v>
          </cell>
          <cell r="H56" t="str">
            <v>王稳</v>
          </cell>
          <cell r="I56">
            <v>0.9</v>
          </cell>
          <cell r="J56">
            <v>0</v>
          </cell>
          <cell r="K56">
            <v>0.9</v>
          </cell>
          <cell r="L56">
            <v>0</v>
          </cell>
          <cell r="M56">
            <v>0</v>
          </cell>
          <cell r="N56">
            <v>0</v>
          </cell>
        </row>
        <row r="57">
          <cell r="B57" t="str">
            <v>74</v>
          </cell>
          <cell r="E57" t="str">
            <v>74051730</v>
          </cell>
          <cell r="F57" t="str">
            <v>基于广义线性混合模型和信度的费率厘定研究</v>
          </cell>
          <cell r="G57" t="str">
            <v>2</v>
          </cell>
          <cell r="H57" t="str">
            <v>谢远涛</v>
          </cell>
          <cell r="I57">
            <v>0.6</v>
          </cell>
          <cell r="J57">
            <v>0</v>
          </cell>
          <cell r="K57">
            <v>0.6</v>
          </cell>
          <cell r="L57">
            <v>0</v>
          </cell>
          <cell r="M57">
            <v>0</v>
          </cell>
          <cell r="N57">
            <v>0.6</v>
          </cell>
        </row>
        <row r="58">
          <cell r="B58" t="str">
            <v>74</v>
          </cell>
          <cell r="E58" t="str">
            <v>74051740</v>
          </cell>
          <cell r="F58" t="str">
            <v>产业结构、发展战略与经济转型</v>
          </cell>
          <cell r="G58" t="str">
            <v>2</v>
          </cell>
          <cell r="H58" t="str">
            <v>徐朝阳</v>
          </cell>
          <cell r="I58">
            <v>0.7</v>
          </cell>
          <cell r="J58">
            <v>0</v>
          </cell>
          <cell r="K58">
            <v>0.7</v>
          </cell>
          <cell r="L58">
            <v>0</v>
          </cell>
          <cell r="M58">
            <v>0</v>
          </cell>
          <cell r="N58">
            <v>0.7</v>
          </cell>
        </row>
        <row r="59">
          <cell r="B59" t="str">
            <v>74</v>
          </cell>
          <cell r="E59" t="str">
            <v>74051741</v>
          </cell>
          <cell r="F59" t="str">
            <v>中国制造业在全球制造网络动态演进中的角色</v>
          </cell>
          <cell r="G59" t="str">
            <v>2</v>
          </cell>
          <cell r="H59" t="str">
            <v>杨立强</v>
          </cell>
          <cell r="I59">
            <v>0.62</v>
          </cell>
          <cell r="J59">
            <v>0</v>
          </cell>
          <cell r="K59">
            <v>0.62</v>
          </cell>
          <cell r="L59">
            <v>0</v>
          </cell>
          <cell r="M59">
            <v>0</v>
          </cell>
          <cell r="N59">
            <v>0.62</v>
          </cell>
        </row>
        <row r="60">
          <cell r="B60" t="str">
            <v>74</v>
          </cell>
          <cell r="E60" t="str">
            <v>74052205</v>
          </cell>
          <cell r="F60" t="str">
            <v>中国跨国企业集团网络治理研究</v>
          </cell>
          <cell r="G60" t="str">
            <v>2</v>
          </cell>
          <cell r="H60" t="str">
            <v>汤谷良</v>
          </cell>
          <cell r="I60">
            <v>2.7</v>
          </cell>
          <cell r="J60">
            <v>0</v>
          </cell>
          <cell r="K60">
            <v>2.7</v>
          </cell>
          <cell r="L60">
            <v>0</v>
          </cell>
          <cell r="M60">
            <v>0</v>
          </cell>
          <cell r="N60">
            <v>0</v>
          </cell>
        </row>
        <row r="61">
          <cell r="B61" t="str">
            <v>74</v>
          </cell>
          <cell r="E61" t="str">
            <v>74052206</v>
          </cell>
          <cell r="F61" t="str">
            <v>我国央企产融结合风险的微观治理研究</v>
          </cell>
          <cell r="G61" t="str">
            <v>2</v>
          </cell>
          <cell r="H61" t="str">
            <v>王秀丽</v>
          </cell>
          <cell r="I61">
            <v>0.20779899999999998</v>
          </cell>
          <cell r="J61">
            <v>0</v>
          </cell>
          <cell r="K61">
            <v>0.20779899999999998</v>
          </cell>
          <cell r="L61">
            <v>0</v>
          </cell>
          <cell r="M61">
            <v>0</v>
          </cell>
          <cell r="N61">
            <v>0</v>
          </cell>
        </row>
        <row r="62">
          <cell r="B62" t="str">
            <v>74</v>
          </cell>
          <cell r="E62" t="str">
            <v>74052207</v>
          </cell>
          <cell r="F62" t="str">
            <v>会计信息质量、资源配置效率与产业升级研究</v>
          </cell>
          <cell r="G62" t="str">
            <v>2</v>
          </cell>
          <cell r="H62" t="str">
            <v>钱爱民</v>
          </cell>
          <cell r="I62">
            <v>2.7</v>
          </cell>
          <cell r="J62">
            <v>0</v>
          </cell>
          <cell r="K62">
            <v>2.7</v>
          </cell>
          <cell r="L62">
            <v>0</v>
          </cell>
          <cell r="M62">
            <v>0</v>
          </cell>
          <cell r="N62">
            <v>2.682677</v>
          </cell>
        </row>
        <row r="63">
          <cell r="B63" t="str">
            <v>74</v>
          </cell>
          <cell r="E63" t="str">
            <v>74052210</v>
          </cell>
          <cell r="F63" t="str">
            <v>企业集团、金字塔式控制结构与公司价值</v>
          </cell>
          <cell r="G63" t="str">
            <v>2</v>
          </cell>
          <cell r="H63" t="str">
            <v>王蓓</v>
          </cell>
          <cell r="I63">
            <v>0.20244400000000001</v>
          </cell>
          <cell r="J63">
            <v>0</v>
          </cell>
          <cell r="K63">
            <v>0.20244400000000001</v>
          </cell>
          <cell r="L63">
            <v>0</v>
          </cell>
          <cell r="M63">
            <v>0</v>
          </cell>
          <cell r="N63">
            <v>0</v>
          </cell>
        </row>
        <row r="64">
          <cell r="B64" t="str">
            <v>74</v>
          </cell>
          <cell r="E64" t="str">
            <v>74052218</v>
          </cell>
          <cell r="F64" t="str">
            <v>我国私募股权基金投资研究--基于制度背景视</v>
          </cell>
          <cell r="G64" t="str">
            <v>2</v>
          </cell>
          <cell r="H64" t="str">
            <v>江萍</v>
          </cell>
          <cell r="I64">
            <v>2.7</v>
          </cell>
          <cell r="J64">
            <v>0</v>
          </cell>
          <cell r="K64">
            <v>2.7</v>
          </cell>
          <cell r="L64">
            <v>0</v>
          </cell>
          <cell r="M64">
            <v>0</v>
          </cell>
          <cell r="N64">
            <v>0</v>
          </cell>
        </row>
        <row r="65">
          <cell r="B65" t="str">
            <v>74</v>
          </cell>
          <cell r="E65" t="str">
            <v>74052222</v>
          </cell>
          <cell r="F65" t="str">
            <v>促进消费视角下的政府支出选择</v>
          </cell>
          <cell r="G65" t="str">
            <v>2</v>
          </cell>
          <cell r="H65" t="str">
            <v>李晓嘉</v>
          </cell>
          <cell r="I65">
            <v>0.7</v>
          </cell>
          <cell r="J65">
            <v>0</v>
          </cell>
          <cell r="K65">
            <v>0.7</v>
          </cell>
          <cell r="L65">
            <v>0</v>
          </cell>
          <cell r="M65">
            <v>0</v>
          </cell>
          <cell r="N65">
            <v>0</v>
          </cell>
        </row>
        <row r="66">
          <cell r="B66" t="str">
            <v>74</v>
          </cell>
          <cell r="E66" t="str">
            <v>74052225</v>
          </cell>
          <cell r="F66" t="str">
            <v>企业风险管理的传导路径：理论与实证研究</v>
          </cell>
          <cell r="G66" t="str">
            <v>2</v>
          </cell>
          <cell r="H66" t="str">
            <v>王东</v>
          </cell>
          <cell r="I66">
            <v>0.70012099999999999</v>
          </cell>
          <cell r="J66">
            <v>0</v>
          </cell>
          <cell r="K66">
            <v>0.70012099999999999</v>
          </cell>
          <cell r="L66">
            <v>0</v>
          </cell>
          <cell r="M66">
            <v>0</v>
          </cell>
          <cell r="N66">
            <v>0.70012099999999999</v>
          </cell>
        </row>
        <row r="67">
          <cell r="B67" t="str">
            <v>74</v>
          </cell>
          <cell r="E67" t="str">
            <v>74052226</v>
          </cell>
          <cell r="F67" t="str">
            <v>基于微博客的危机事件群体情绪感知研究</v>
          </cell>
          <cell r="G67" t="str">
            <v>2</v>
          </cell>
          <cell r="H67" t="str">
            <v>李兵</v>
          </cell>
          <cell r="I67">
            <v>1.7855740000000002</v>
          </cell>
          <cell r="J67">
            <v>0</v>
          </cell>
          <cell r="K67">
            <v>1.7855740000000002</v>
          </cell>
          <cell r="L67">
            <v>0</v>
          </cell>
          <cell r="M67">
            <v>0</v>
          </cell>
          <cell r="N67">
            <v>1.2673000000000001</v>
          </cell>
        </row>
        <row r="68">
          <cell r="B68" t="str">
            <v>74</v>
          </cell>
          <cell r="E68" t="str">
            <v>74052228</v>
          </cell>
          <cell r="F68" t="str">
            <v>汉文化经典外译：理论与实践</v>
          </cell>
          <cell r="G68" t="str">
            <v>2</v>
          </cell>
          <cell r="H68" t="str">
            <v>徐珺</v>
          </cell>
          <cell r="I68">
            <v>0.9</v>
          </cell>
          <cell r="J68">
            <v>0</v>
          </cell>
          <cell r="K68">
            <v>0.9</v>
          </cell>
          <cell r="L68">
            <v>0</v>
          </cell>
          <cell r="M68">
            <v>0</v>
          </cell>
          <cell r="N68">
            <v>0</v>
          </cell>
        </row>
        <row r="69">
          <cell r="B69" t="str">
            <v>74</v>
          </cell>
          <cell r="E69" t="str">
            <v>74052230</v>
          </cell>
          <cell r="F69" t="str">
            <v>现代汉语双音复合词前位形语素语义组合规律</v>
          </cell>
          <cell r="G69" t="str">
            <v>2</v>
          </cell>
          <cell r="H69" t="str">
            <v>周琳</v>
          </cell>
          <cell r="I69">
            <v>0.70055400000000001</v>
          </cell>
          <cell r="J69">
            <v>0</v>
          </cell>
          <cell r="K69">
            <v>0.70055400000000001</v>
          </cell>
          <cell r="L69">
            <v>0</v>
          </cell>
          <cell r="M69">
            <v>0</v>
          </cell>
          <cell r="N69">
            <v>0.25124000000000002</v>
          </cell>
        </row>
        <row r="70">
          <cell r="B70" t="str">
            <v>74</v>
          </cell>
          <cell r="E70" t="str">
            <v>74052231</v>
          </cell>
          <cell r="F70" t="str">
            <v>认知心理视角下的英语课堂反馈研究</v>
          </cell>
          <cell r="G70" t="str">
            <v>2</v>
          </cell>
          <cell r="H70" t="str">
            <v>杨颖莉</v>
          </cell>
          <cell r="I70">
            <v>0.70001499999999994</v>
          </cell>
          <cell r="J70">
            <v>0</v>
          </cell>
          <cell r="K70">
            <v>0.70001499999999994</v>
          </cell>
          <cell r="L70">
            <v>0</v>
          </cell>
          <cell r="M70">
            <v>0</v>
          </cell>
          <cell r="N70">
            <v>0.29499999999999998</v>
          </cell>
        </row>
        <row r="71">
          <cell r="B71" t="str">
            <v>74</v>
          </cell>
          <cell r="E71" t="str">
            <v>74052232</v>
          </cell>
          <cell r="F71" t="str">
            <v>博鳌亚洲论坛发展报告</v>
          </cell>
          <cell r="G71" t="str">
            <v>2</v>
          </cell>
          <cell r="H71" t="str">
            <v>林桂军</v>
          </cell>
          <cell r="I71">
            <v>5</v>
          </cell>
          <cell r="J71">
            <v>0</v>
          </cell>
          <cell r="K71">
            <v>5</v>
          </cell>
          <cell r="L71">
            <v>0</v>
          </cell>
          <cell r="M71">
            <v>0</v>
          </cell>
          <cell r="N71">
            <v>0</v>
          </cell>
        </row>
        <row r="72">
          <cell r="B72" t="str">
            <v>74</v>
          </cell>
          <cell r="E72" t="str">
            <v>74052233</v>
          </cell>
          <cell r="F72" t="str">
            <v>世界贸易组织发展报告</v>
          </cell>
          <cell r="G72" t="str">
            <v>2</v>
          </cell>
          <cell r="H72" t="str">
            <v>张汉林</v>
          </cell>
          <cell r="I72">
            <v>61.401768000000004</v>
          </cell>
          <cell r="J72">
            <v>0</v>
          </cell>
          <cell r="K72">
            <v>61.401768000000004</v>
          </cell>
          <cell r="L72">
            <v>0</v>
          </cell>
          <cell r="M72">
            <v>0</v>
          </cell>
          <cell r="N72">
            <v>9.081919000000001</v>
          </cell>
        </row>
        <row r="73">
          <cell r="B73" t="str">
            <v>74</v>
          </cell>
          <cell r="E73" t="str">
            <v>74052234</v>
          </cell>
          <cell r="F73" t="str">
            <v>马克思主义时代的历史经验与现实启示研究</v>
          </cell>
          <cell r="G73" t="str">
            <v>2</v>
          </cell>
          <cell r="H73" t="str">
            <v>王志民</v>
          </cell>
          <cell r="I73">
            <v>2.4</v>
          </cell>
          <cell r="J73">
            <v>0</v>
          </cell>
          <cell r="K73">
            <v>2.4</v>
          </cell>
          <cell r="L73">
            <v>0</v>
          </cell>
          <cell r="M73">
            <v>0</v>
          </cell>
          <cell r="N73">
            <v>2.4</v>
          </cell>
        </row>
        <row r="74">
          <cell r="B74" t="str">
            <v>74</v>
          </cell>
          <cell r="E74" t="str">
            <v>74052235</v>
          </cell>
          <cell r="F74" t="str">
            <v>我国碳排放交易市场研究</v>
          </cell>
          <cell r="G74" t="str">
            <v>2</v>
          </cell>
          <cell r="H74" t="str">
            <v>赵忠秀</v>
          </cell>
          <cell r="I74">
            <v>51.741199999999999</v>
          </cell>
          <cell r="J74">
            <v>0</v>
          </cell>
          <cell r="K74">
            <v>51.741199999999999</v>
          </cell>
          <cell r="L74">
            <v>0</v>
          </cell>
          <cell r="M74">
            <v>0</v>
          </cell>
          <cell r="N74">
            <v>0</v>
          </cell>
        </row>
        <row r="75">
          <cell r="B75" t="str">
            <v>74</v>
          </cell>
          <cell r="E75" t="str">
            <v>74052236</v>
          </cell>
          <cell r="F75" t="str">
            <v>官方话语与对外宣传研究</v>
          </cell>
          <cell r="G75" t="str">
            <v>2</v>
          </cell>
          <cell r="H75" t="str">
            <v>窦卫霖</v>
          </cell>
          <cell r="I75">
            <v>2.4</v>
          </cell>
          <cell r="J75">
            <v>0</v>
          </cell>
          <cell r="K75">
            <v>2.4</v>
          </cell>
          <cell r="L75">
            <v>0</v>
          </cell>
          <cell r="M75">
            <v>0</v>
          </cell>
          <cell r="N75">
            <v>0</v>
          </cell>
        </row>
        <row r="76">
          <cell r="B76" t="str">
            <v>74</v>
          </cell>
          <cell r="E76" t="str">
            <v>74052238</v>
          </cell>
          <cell r="F76" t="str">
            <v>世界贸易组织研究基地资料、期刊、网络、数</v>
          </cell>
          <cell r="G76" t="str">
            <v>2</v>
          </cell>
          <cell r="H76" t="str">
            <v>屠新泉</v>
          </cell>
          <cell r="I76">
            <v>8.1938600000000008</v>
          </cell>
          <cell r="J76">
            <v>0</v>
          </cell>
          <cell r="K76">
            <v>8.1938600000000008</v>
          </cell>
          <cell r="L76">
            <v>0</v>
          </cell>
          <cell r="M76">
            <v>0</v>
          </cell>
          <cell r="N76">
            <v>0</v>
          </cell>
        </row>
        <row r="77">
          <cell r="B77" t="str">
            <v>74</v>
          </cell>
          <cell r="E77" t="str">
            <v>74052302</v>
          </cell>
          <cell r="F77" t="str">
            <v>我国辩护律师涉嫌伪证罪的追诉机制研究</v>
          </cell>
          <cell r="G77" t="str">
            <v>2</v>
          </cell>
          <cell r="H77" t="str">
            <v>陈学权</v>
          </cell>
          <cell r="I77">
            <v>2.1</v>
          </cell>
          <cell r="J77">
            <v>0</v>
          </cell>
          <cell r="K77">
            <v>2.1</v>
          </cell>
          <cell r="L77">
            <v>0</v>
          </cell>
          <cell r="M77">
            <v>0</v>
          </cell>
          <cell r="N77">
            <v>0</v>
          </cell>
        </row>
        <row r="78">
          <cell r="B78" t="str">
            <v>74</v>
          </cell>
          <cell r="E78" t="str">
            <v>74052303</v>
          </cell>
          <cell r="F78" t="str">
            <v>我国基金会的法律监管机制研究</v>
          </cell>
          <cell r="G78" t="str">
            <v>2</v>
          </cell>
          <cell r="H78" t="str">
            <v>冯辉</v>
          </cell>
          <cell r="I78">
            <v>2.1</v>
          </cell>
          <cell r="J78">
            <v>0</v>
          </cell>
          <cell r="K78">
            <v>2.1</v>
          </cell>
          <cell r="L78">
            <v>0</v>
          </cell>
          <cell r="M78">
            <v>0</v>
          </cell>
          <cell r="N78">
            <v>0</v>
          </cell>
        </row>
        <row r="79">
          <cell r="B79" t="str">
            <v>74</v>
          </cell>
          <cell r="E79" t="str">
            <v>74052304</v>
          </cell>
          <cell r="F79" t="str">
            <v>社会法请求权体系之架构——以德国为中心</v>
          </cell>
          <cell r="G79" t="str">
            <v>2</v>
          </cell>
          <cell r="H79" t="str">
            <v>娄宇</v>
          </cell>
          <cell r="I79">
            <v>2.1000549999999998</v>
          </cell>
          <cell r="J79">
            <v>0</v>
          </cell>
          <cell r="K79">
            <v>2.1000549999999998</v>
          </cell>
          <cell r="L79">
            <v>0</v>
          </cell>
          <cell r="M79">
            <v>0</v>
          </cell>
          <cell r="N79">
            <v>1.7778499999999999</v>
          </cell>
        </row>
        <row r="80">
          <cell r="B80" t="str">
            <v>74</v>
          </cell>
          <cell r="E80" t="str">
            <v>74052305</v>
          </cell>
          <cell r="F80" t="str">
            <v>当代日本亲台势力对我国台湾问题的影响研究</v>
          </cell>
          <cell r="G80" t="str">
            <v>2</v>
          </cell>
          <cell r="H80" t="str">
            <v>王海滨</v>
          </cell>
          <cell r="I80">
            <v>2.1</v>
          </cell>
          <cell r="J80">
            <v>0</v>
          </cell>
          <cell r="K80">
            <v>2.1</v>
          </cell>
          <cell r="L80">
            <v>0</v>
          </cell>
          <cell r="M80">
            <v>0</v>
          </cell>
          <cell r="N80">
            <v>0</v>
          </cell>
        </row>
        <row r="81">
          <cell r="B81" t="str">
            <v>74</v>
          </cell>
          <cell r="E81" t="str">
            <v>74052306</v>
          </cell>
          <cell r="F81" t="str">
            <v>基于关系网络与组织学习视角的我国软件与信</v>
          </cell>
          <cell r="G81" t="str">
            <v>2</v>
          </cell>
          <cell r="H81" t="str">
            <v>曹淑艳</v>
          </cell>
          <cell r="I81">
            <v>5.2838750000000001</v>
          </cell>
          <cell r="J81">
            <v>0</v>
          </cell>
          <cell r="K81">
            <v>5.2838750000000001</v>
          </cell>
          <cell r="L81">
            <v>0</v>
          </cell>
          <cell r="M81">
            <v>0</v>
          </cell>
          <cell r="N81">
            <v>0.53882700000000006</v>
          </cell>
        </row>
        <row r="82">
          <cell r="B82" t="str">
            <v>74</v>
          </cell>
          <cell r="E82" t="str">
            <v>74052307</v>
          </cell>
          <cell r="F82" t="str">
            <v>不同制度情境下人力资源管理实践的差异与整</v>
          </cell>
          <cell r="G82" t="str">
            <v>2</v>
          </cell>
          <cell r="H82" t="str">
            <v>刘世敏</v>
          </cell>
          <cell r="I82">
            <v>2.7</v>
          </cell>
          <cell r="J82">
            <v>0</v>
          </cell>
          <cell r="K82">
            <v>2.7</v>
          </cell>
          <cell r="L82">
            <v>0</v>
          </cell>
          <cell r="M82">
            <v>0</v>
          </cell>
          <cell r="N82">
            <v>1.33483</v>
          </cell>
        </row>
        <row r="83">
          <cell r="B83" t="str">
            <v>74</v>
          </cell>
          <cell r="E83" t="str">
            <v>74052308</v>
          </cell>
          <cell r="F83" t="str">
            <v>虚拟组织的治理与管理控制研究</v>
          </cell>
          <cell r="G83" t="str">
            <v>2</v>
          </cell>
          <cell r="H83" t="str">
            <v>戴天婧</v>
          </cell>
          <cell r="I83">
            <v>2.1</v>
          </cell>
          <cell r="J83">
            <v>0</v>
          </cell>
          <cell r="K83">
            <v>2.1</v>
          </cell>
          <cell r="L83">
            <v>0</v>
          </cell>
          <cell r="M83">
            <v>0</v>
          </cell>
          <cell r="N83">
            <v>2.09613</v>
          </cell>
        </row>
        <row r="84">
          <cell r="B84" t="str">
            <v>74</v>
          </cell>
          <cell r="E84" t="str">
            <v>74052310</v>
          </cell>
          <cell r="F84" t="str">
            <v>政策性负担、市场环境与国有股权的治理效应</v>
          </cell>
          <cell r="G84" t="str">
            <v>2</v>
          </cell>
          <cell r="H84" t="str">
            <v>刘慧龙</v>
          </cell>
          <cell r="I84">
            <v>2.1002200000000002</v>
          </cell>
          <cell r="J84">
            <v>0</v>
          </cell>
          <cell r="K84">
            <v>2.1002200000000002</v>
          </cell>
          <cell r="L84">
            <v>0</v>
          </cell>
          <cell r="M84">
            <v>0</v>
          </cell>
          <cell r="N84">
            <v>1.1781700000000002</v>
          </cell>
        </row>
        <row r="85">
          <cell r="B85" t="str">
            <v>74</v>
          </cell>
          <cell r="E85" t="str">
            <v>74052312</v>
          </cell>
          <cell r="F85" t="str">
            <v>全球化进程中的中国国际话语权拓展策略研究</v>
          </cell>
          <cell r="G85" t="str">
            <v>2</v>
          </cell>
          <cell r="H85" t="str">
            <v>梁凯音</v>
          </cell>
          <cell r="I85">
            <v>2.7000009999999999</v>
          </cell>
          <cell r="J85">
            <v>0</v>
          </cell>
          <cell r="K85">
            <v>2.7000009999999999</v>
          </cell>
          <cell r="L85">
            <v>0</v>
          </cell>
          <cell r="M85">
            <v>0</v>
          </cell>
          <cell r="N85">
            <v>0</v>
          </cell>
        </row>
        <row r="86">
          <cell r="B86" t="str">
            <v>74</v>
          </cell>
          <cell r="E86" t="str">
            <v>74052313</v>
          </cell>
          <cell r="F86" t="str">
            <v>基于Web2.0技术的西方对华“新媒体外交”态</v>
          </cell>
          <cell r="G86" t="str">
            <v>2</v>
          </cell>
          <cell r="H86" t="str">
            <v>董青岭</v>
          </cell>
          <cell r="I86">
            <v>2.1068099999999998</v>
          </cell>
          <cell r="J86">
            <v>0</v>
          </cell>
          <cell r="K86">
            <v>2.1068099999999998</v>
          </cell>
          <cell r="L86">
            <v>0</v>
          </cell>
          <cell r="M86">
            <v>0</v>
          </cell>
          <cell r="N86">
            <v>0</v>
          </cell>
        </row>
        <row r="87">
          <cell r="B87" t="str">
            <v>74</v>
          </cell>
          <cell r="E87" t="str">
            <v>74052314</v>
          </cell>
          <cell r="F87" t="str">
            <v>中国海外利益保护机制构建研究</v>
          </cell>
          <cell r="G87" t="str">
            <v>2</v>
          </cell>
          <cell r="H87" t="str">
            <v>李志永</v>
          </cell>
          <cell r="I87">
            <v>2.1</v>
          </cell>
          <cell r="J87">
            <v>0</v>
          </cell>
          <cell r="K87">
            <v>2.1</v>
          </cell>
          <cell r="L87">
            <v>0</v>
          </cell>
          <cell r="M87">
            <v>0</v>
          </cell>
          <cell r="N87">
            <v>0</v>
          </cell>
        </row>
        <row r="88">
          <cell r="B88" t="str">
            <v>74</v>
          </cell>
          <cell r="E88" t="str">
            <v>74052315</v>
          </cell>
          <cell r="F88" t="str">
            <v>欧盟贸易决策制定：多层网络内公、私行为体</v>
          </cell>
          <cell r="G88" t="str">
            <v>2</v>
          </cell>
          <cell r="H88" t="str">
            <v>王宏禹</v>
          </cell>
          <cell r="I88">
            <v>2.1</v>
          </cell>
          <cell r="J88">
            <v>0</v>
          </cell>
          <cell r="K88">
            <v>2.1</v>
          </cell>
          <cell r="L88">
            <v>0</v>
          </cell>
          <cell r="M88">
            <v>0</v>
          </cell>
          <cell r="N88">
            <v>0.55000000000000004</v>
          </cell>
        </row>
        <row r="89">
          <cell r="B89" t="str">
            <v>74</v>
          </cell>
          <cell r="E89" t="str">
            <v>74052318</v>
          </cell>
          <cell r="F89" t="str">
            <v>高维因子模型的极大似然分析</v>
          </cell>
          <cell r="G89" t="str">
            <v>2</v>
          </cell>
          <cell r="H89" t="str">
            <v>李鲲鹏</v>
          </cell>
          <cell r="I89">
            <v>2.1</v>
          </cell>
          <cell r="J89">
            <v>0</v>
          </cell>
          <cell r="K89">
            <v>2.1</v>
          </cell>
          <cell r="L89">
            <v>0</v>
          </cell>
          <cell r="M89">
            <v>0</v>
          </cell>
          <cell r="N89">
            <v>0</v>
          </cell>
        </row>
        <row r="90">
          <cell r="B90" t="str">
            <v>74</v>
          </cell>
          <cell r="E90" t="str">
            <v>74052320</v>
          </cell>
          <cell r="F90" t="str">
            <v>东北老工业基地的历史记忆与当代文化生产</v>
          </cell>
          <cell r="G90" t="str">
            <v>2</v>
          </cell>
          <cell r="H90" t="str">
            <v>刘岩</v>
          </cell>
          <cell r="I90">
            <v>2.1</v>
          </cell>
          <cell r="J90">
            <v>0</v>
          </cell>
          <cell r="K90">
            <v>2.1</v>
          </cell>
          <cell r="L90">
            <v>0</v>
          </cell>
          <cell r="M90">
            <v>0</v>
          </cell>
          <cell r="N90">
            <v>0</v>
          </cell>
        </row>
        <row r="91">
          <cell r="B91" t="str">
            <v>74</v>
          </cell>
          <cell r="E91" t="str">
            <v>74052321</v>
          </cell>
          <cell r="F91" t="str">
            <v>中国参与国际投资体制的新战略研究</v>
          </cell>
          <cell r="G91" t="str">
            <v>2</v>
          </cell>
          <cell r="H91" t="str">
            <v>崔凡</v>
          </cell>
          <cell r="I91">
            <v>2.9148299999999998</v>
          </cell>
          <cell r="J91">
            <v>0</v>
          </cell>
          <cell r="K91">
            <v>2.9148299999999998</v>
          </cell>
          <cell r="L91">
            <v>0</v>
          </cell>
          <cell r="M91">
            <v>0</v>
          </cell>
          <cell r="N91">
            <v>0.58879999999999999</v>
          </cell>
        </row>
        <row r="92">
          <cell r="B92" t="str">
            <v>74</v>
          </cell>
          <cell r="E92" t="str">
            <v>74052323</v>
          </cell>
          <cell r="F92" t="str">
            <v>我国积极应对欧盟反补贴问题研究</v>
          </cell>
          <cell r="G92" t="str">
            <v>2</v>
          </cell>
          <cell r="H92" t="str">
            <v>李计广</v>
          </cell>
          <cell r="I92">
            <v>2.7</v>
          </cell>
          <cell r="J92">
            <v>0</v>
          </cell>
          <cell r="K92">
            <v>2.7</v>
          </cell>
          <cell r="L92">
            <v>0</v>
          </cell>
          <cell r="M92">
            <v>0</v>
          </cell>
          <cell r="N92">
            <v>1.0585500000000001</v>
          </cell>
        </row>
        <row r="93">
          <cell r="B93" t="str">
            <v>74</v>
          </cell>
          <cell r="E93" t="str">
            <v>74052327</v>
          </cell>
          <cell r="F93" t="str">
            <v>后危机时代银行跨境监管合作机制研究</v>
          </cell>
          <cell r="G93" t="str">
            <v>2</v>
          </cell>
          <cell r="H93" t="str">
            <v>温晓芳</v>
          </cell>
          <cell r="I93">
            <v>0.83250100000000005</v>
          </cell>
          <cell r="J93">
            <v>0</v>
          </cell>
          <cell r="K93">
            <v>0.83250100000000005</v>
          </cell>
          <cell r="L93">
            <v>0</v>
          </cell>
          <cell r="M93">
            <v>0</v>
          </cell>
          <cell r="N93">
            <v>0</v>
          </cell>
        </row>
        <row r="94">
          <cell r="B94" t="str">
            <v>74</v>
          </cell>
          <cell r="E94" t="str">
            <v>74052328</v>
          </cell>
          <cell r="F94" t="str">
            <v>中国通货膨胀成因量化解析与全面压力测试—</v>
          </cell>
          <cell r="G94" t="str">
            <v>2</v>
          </cell>
          <cell r="H94" t="str">
            <v>吴军</v>
          </cell>
          <cell r="I94">
            <v>0.40547</v>
          </cell>
          <cell r="J94">
            <v>0</v>
          </cell>
          <cell r="K94">
            <v>0.40547</v>
          </cell>
          <cell r="L94">
            <v>0</v>
          </cell>
          <cell r="M94">
            <v>0</v>
          </cell>
          <cell r="N94">
            <v>0</v>
          </cell>
        </row>
        <row r="95">
          <cell r="B95" t="str">
            <v>74</v>
          </cell>
          <cell r="E95" t="str">
            <v>74052329</v>
          </cell>
          <cell r="F95" t="str">
            <v>证券交易税能够稳定市场吗？</v>
          </cell>
          <cell r="G95" t="str">
            <v>2</v>
          </cell>
          <cell r="H95" t="str">
            <v>边江泽</v>
          </cell>
          <cell r="I95">
            <v>1.1253040000000001</v>
          </cell>
          <cell r="J95">
            <v>0</v>
          </cell>
          <cell r="K95">
            <v>1.1253040000000001</v>
          </cell>
          <cell r="L95">
            <v>0</v>
          </cell>
          <cell r="M95">
            <v>0</v>
          </cell>
          <cell r="N95">
            <v>0.83040000000000003</v>
          </cell>
        </row>
        <row r="96">
          <cell r="B96" t="str">
            <v>74</v>
          </cell>
          <cell r="E96" t="str">
            <v>74052330</v>
          </cell>
          <cell r="F96" t="str">
            <v>信息不对称环境下银行资产证券化的风险自留</v>
          </cell>
          <cell r="G96" t="str">
            <v>2</v>
          </cell>
          <cell r="H96" t="str">
            <v>郭桂霞</v>
          </cell>
          <cell r="I96">
            <v>2.1</v>
          </cell>
          <cell r="J96">
            <v>0</v>
          </cell>
          <cell r="K96">
            <v>2.1</v>
          </cell>
          <cell r="L96">
            <v>0</v>
          </cell>
          <cell r="M96">
            <v>0</v>
          </cell>
          <cell r="N96">
            <v>2.1</v>
          </cell>
        </row>
        <row r="97">
          <cell r="B97" t="str">
            <v>74</v>
          </cell>
          <cell r="E97" t="str">
            <v>74052331</v>
          </cell>
          <cell r="F97" t="str">
            <v>沿海外商投资企业撤资风险防范</v>
          </cell>
          <cell r="G97" t="str">
            <v>2</v>
          </cell>
          <cell r="H97" t="str">
            <v>李玉梅</v>
          </cell>
          <cell r="I97">
            <v>2.1</v>
          </cell>
          <cell r="J97">
            <v>0</v>
          </cell>
          <cell r="K97">
            <v>2.1</v>
          </cell>
          <cell r="L97">
            <v>0</v>
          </cell>
          <cell r="M97">
            <v>0</v>
          </cell>
          <cell r="N97">
            <v>2.1</v>
          </cell>
        </row>
        <row r="98">
          <cell r="B98" t="str">
            <v>74</v>
          </cell>
          <cell r="E98" t="str">
            <v>74052332</v>
          </cell>
          <cell r="F98" t="str">
            <v>我国银行贷款质量的内在机理及影响因素分析</v>
          </cell>
          <cell r="G98" t="str">
            <v>2</v>
          </cell>
          <cell r="H98" t="str">
            <v>潘慧峰</v>
          </cell>
          <cell r="I98">
            <v>2.5029220000000003</v>
          </cell>
          <cell r="J98">
            <v>0</v>
          </cell>
          <cell r="K98">
            <v>2.5029220000000003</v>
          </cell>
          <cell r="L98">
            <v>0</v>
          </cell>
          <cell r="M98">
            <v>0</v>
          </cell>
          <cell r="N98">
            <v>0</v>
          </cell>
        </row>
        <row r="99">
          <cell r="B99" t="str">
            <v>74</v>
          </cell>
          <cell r="E99" t="str">
            <v>74052333</v>
          </cell>
          <cell r="F99" t="str">
            <v>中国区域间产品内分工深化与缩小地区差距的</v>
          </cell>
          <cell r="G99" t="str">
            <v>2</v>
          </cell>
          <cell r="H99" t="str">
            <v>汤碧</v>
          </cell>
          <cell r="I99">
            <v>5.0995999999999997</v>
          </cell>
          <cell r="J99">
            <v>0</v>
          </cell>
          <cell r="K99">
            <v>5.0995999999999997</v>
          </cell>
          <cell r="L99">
            <v>0</v>
          </cell>
          <cell r="M99">
            <v>0</v>
          </cell>
          <cell r="N99">
            <v>0</v>
          </cell>
        </row>
        <row r="100">
          <cell r="B100" t="str">
            <v>74</v>
          </cell>
          <cell r="E100" t="str">
            <v>74052334</v>
          </cell>
          <cell r="F100" t="str">
            <v>工人工资增长、企业经营选择与工作创造</v>
          </cell>
          <cell r="G100" t="str">
            <v>2</v>
          </cell>
          <cell r="H100" t="str">
            <v>巫强</v>
          </cell>
          <cell r="I100">
            <v>2.8</v>
          </cell>
          <cell r="J100">
            <v>0</v>
          </cell>
          <cell r="K100">
            <v>2.8</v>
          </cell>
          <cell r="L100">
            <v>0</v>
          </cell>
          <cell r="M100">
            <v>0</v>
          </cell>
          <cell r="N100">
            <v>0</v>
          </cell>
        </row>
        <row r="101">
          <cell r="B101" t="str">
            <v>74</v>
          </cell>
          <cell r="E101" t="str">
            <v>74052335</v>
          </cell>
          <cell r="F101" t="str">
            <v>高铁与民航竞争的博弈模型研究和实证分析</v>
          </cell>
          <cell r="G101" t="str">
            <v>2</v>
          </cell>
          <cell r="H101" t="str">
            <v>杨杭军</v>
          </cell>
          <cell r="I101">
            <v>2.1001119999999998</v>
          </cell>
          <cell r="J101">
            <v>0</v>
          </cell>
          <cell r="K101">
            <v>2.1001119999999998</v>
          </cell>
          <cell r="L101">
            <v>0</v>
          </cell>
          <cell r="M101">
            <v>0</v>
          </cell>
          <cell r="N101">
            <v>0.99350000000000005</v>
          </cell>
        </row>
        <row r="102">
          <cell r="B102" t="str">
            <v>74</v>
          </cell>
          <cell r="E102" t="str">
            <v>74052336</v>
          </cell>
          <cell r="F102" t="str">
            <v>不确定技术变革条件下的产业追赶机制研究</v>
          </cell>
          <cell r="G102" t="str">
            <v>2</v>
          </cell>
          <cell r="H102" t="str">
            <v>杨震宁</v>
          </cell>
          <cell r="I102">
            <v>2.1113</v>
          </cell>
          <cell r="J102">
            <v>0</v>
          </cell>
          <cell r="K102">
            <v>2.1113</v>
          </cell>
          <cell r="L102">
            <v>0</v>
          </cell>
          <cell r="M102">
            <v>0</v>
          </cell>
          <cell r="N102">
            <v>2.062999</v>
          </cell>
        </row>
        <row r="103">
          <cell r="B103" t="str">
            <v>74</v>
          </cell>
          <cell r="E103" t="str">
            <v>74052339</v>
          </cell>
          <cell r="F103" t="str">
            <v>商务话语的批评隐喻分析：基于语料库方法</v>
          </cell>
          <cell r="G103" t="str">
            <v>2</v>
          </cell>
          <cell r="H103" t="str">
            <v>孙亚</v>
          </cell>
          <cell r="I103">
            <v>2.1001470000000002</v>
          </cell>
          <cell r="J103">
            <v>0</v>
          </cell>
          <cell r="K103">
            <v>2.1001470000000002</v>
          </cell>
          <cell r="L103">
            <v>0</v>
          </cell>
          <cell r="M103">
            <v>0</v>
          </cell>
          <cell r="N103">
            <v>0.86034900000000003</v>
          </cell>
        </row>
        <row r="104">
          <cell r="B104" t="str">
            <v>74</v>
          </cell>
          <cell r="E104" t="str">
            <v>74052341</v>
          </cell>
          <cell r="F104" t="str">
            <v>深化高校学生思想动态调研工作研究——基于</v>
          </cell>
          <cell r="G104" t="str">
            <v>2</v>
          </cell>
          <cell r="H104" t="str">
            <v>陶好飞</v>
          </cell>
          <cell r="I104">
            <v>0.75988100000000003</v>
          </cell>
          <cell r="J104">
            <v>0</v>
          </cell>
          <cell r="K104">
            <v>0.75988100000000003</v>
          </cell>
          <cell r="L104">
            <v>0</v>
          </cell>
          <cell r="M104">
            <v>0</v>
          </cell>
          <cell r="N104">
            <v>0</v>
          </cell>
        </row>
        <row r="105">
          <cell r="B105" t="str">
            <v>74</v>
          </cell>
          <cell r="E105" t="str">
            <v>74052342</v>
          </cell>
          <cell r="F105" t="str">
            <v>我国入世以来利用WTO争端解决机制解决中美</v>
          </cell>
          <cell r="G105" t="str">
            <v>2</v>
          </cell>
          <cell r="H105" t="str">
            <v>屠新泉</v>
          </cell>
          <cell r="I105">
            <v>8.8523800000000001</v>
          </cell>
          <cell r="J105">
            <v>0</v>
          </cell>
          <cell r="K105">
            <v>8.8523800000000001</v>
          </cell>
          <cell r="L105">
            <v>0</v>
          </cell>
          <cell r="M105">
            <v>0</v>
          </cell>
          <cell r="N105">
            <v>1.2670999999999999</v>
          </cell>
        </row>
        <row r="106">
          <cell r="B106" t="str">
            <v>74</v>
          </cell>
          <cell r="E106" t="str">
            <v>74052343</v>
          </cell>
          <cell r="F106" t="str">
            <v>我国区域金融服务贸易自由化的特点与展望</v>
          </cell>
          <cell r="G106" t="str">
            <v>2</v>
          </cell>
          <cell r="H106" t="str">
            <v>齐天翔</v>
          </cell>
          <cell r="I106">
            <v>5.9705500000000002</v>
          </cell>
          <cell r="J106">
            <v>0</v>
          </cell>
          <cell r="K106">
            <v>5.9705500000000002</v>
          </cell>
          <cell r="L106">
            <v>0</v>
          </cell>
          <cell r="M106">
            <v>0</v>
          </cell>
          <cell r="N106">
            <v>0</v>
          </cell>
        </row>
        <row r="107">
          <cell r="B107" t="str">
            <v>74</v>
          </cell>
          <cell r="E107" t="str">
            <v>74052345</v>
          </cell>
          <cell r="F107" t="str">
            <v>2012资料费</v>
          </cell>
          <cell r="G107" t="str">
            <v>2</v>
          </cell>
          <cell r="H107" t="str">
            <v>屠新泉</v>
          </cell>
          <cell r="I107">
            <v>15.647085999999998</v>
          </cell>
          <cell r="J107">
            <v>0</v>
          </cell>
          <cell r="K107">
            <v>15.647085999999998</v>
          </cell>
          <cell r="L107">
            <v>0</v>
          </cell>
          <cell r="M107">
            <v>0</v>
          </cell>
          <cell r="N107">
            <v>0.35</v>
          </cell>
        </row>
        <row r="108">
          <cell r="B108" t="str">
            <v>74</v>
          </cell>
          <cell r="E108" t="str">
            <v>74052346</v>
          </cell>
          <cell r="F108" t="str">
            <v>2012自设项目</v>
          </cell>
          <cell r="G108" t="str">
            <v>2</v>
          </cell>
          <cell r="H108" t="str">
            <v>屠新泉</v>
          </cell>
          <cell r="I108">
            <v>5.5573440000000005</v>
          </cell>
          <cell r="J108">
            <v>0</v>
          </cell>
          <cell r="K108">
            <v>5.5573440000000005</v>
          </cell>
          <cell r="L108">
            <v>0</v>
          </cell>
          <cell r="M108">
            <v>0</v>
          </cell>
          <cell r="N108">
            <v>0</v>
          </cell>
        </row>
        <row r="109">
          <cell r="B109" t="str">
            <v>74</v>
          </cell>
          <cell r="E109" t="str">
            <v>74052354</v>
          </cell>
          <cell r="F109" t="str">
            <v>"五四"时期翻译高潮中的另面景观：以《学衡</v>
          </cell>
          <cell r="G109" t="str">
            <v>2</v>
          </cell>
          <cell r="H109" t="str">
            <v>王雪明</v>
          </cell>
          <cell r="I109">
            <v>2.1</v>
          </cell>
          <cell r="J109">
            <v>0</v>
          </cell>
          <cell r="K109">
            <v>2.1</v>
          </cell>
          <cell r="L109">
            <v>0</v>
          </cell>
          <cell r="M109">
            <v>0</v>
          </cell>
          <cell r="N109">
            <v>0</v>
          </cell>
        </row>
        <row r="110">
          <cell r="B110" t="str">
            <v>74</v>
          </cell>
          <cell r="E110" t="str">
            <v>740525</v>
          </cell>
          <cell r="F110" t="str">
            <v>教育与经济研究中心课题2012年310号</v>
          </cell>
          <cell r="G110" t="str">
            <v>1</v>
          </cell>
          <cell r="H110" t="str">
            <v>史薇</v>
          </cell>
          <cell r="I110">
            <v>20.530435000000001</v>
          </cell>
          <cell r="J110">
            <v>0</v>
          </cell>
          <cell r="K110">
            <v>20.530435000000001</v>
          </cell>
          <cell r="L110">
            <v>0</v>
          </cell>
          <cell r="M110">
            <v>0</v>
          </cell>
          <cell r="N110">
            <v>10.368767</v>
          </cell>
        </row>
        <row r="111">
          <cell r="B111" t="str">
            <v>74</v>
          </cell>
          <cell r="E111" t="str">
            <v>74052603</v>
          </cell>
          <cell r="F111" t="str">
            <v>西部受援高校教师和管理干部进修项目</v>
          </cell>
          <cell r="G111" t="str">
            <v>2</v>
          </cell>
          <cell r="H111" t="str">
            <v>孟令东</v>
          </cell>
          <cell r="I111">
            <v>4.5332559999999997</v>
          </cell>
          <cell r="J111">
            <v>0</v>
          </cell>
          <cell r="K111">
            <v>4.5332559999999997</v>
          </cell>
          <cell r="L111">
            <v>0</v>
          </cell>
          <cell r="M111">
            <v>0</v>
          </cell>
          <cell r="N111">
            <v>3.0771000000000002</v>
          </cell>
        </row>
        <row r="112">
          <cell r="B112" t="str">
            <v>74</v>
          </cell>
          <cell r="E112" t="str">
            <v>740527</v>
          </cell>
          <cell r="F112" t="str">
            <v>学位建设专项（MIB教指委项目）</v>
          </cell>
          <cell r="G112" t="str">
            <v>1</v>
          </cell>
          <cell r="H112" t="str">
            <v>赵忠秀</v>
          </cell>
          <cell r="I112">
            <v>103.51018000000001</v>
          </cell>
          <cell r="J112">
            <v>0</v>
          </cell>
          <cell r="K112">
            <v>103.51018000000001</v>
          </cell>
          <cell r="L112">
            <v>0</v>
          </cell>
          <cell r="M112">
            <v>0</v>
          </cell>
          <cell r="N112">
            <v>0.55000000000000004</v>
          </cell>
        </row>
        <row r="113">
          <cell r="B113" t="str">
            <v>74</v>
          </cell>
          <cell r="E113" t="str">
            <v>74052801</v>
          </cell>
          <cell r="F113" t="str">
            <v>保险消费者保护制度及实施研究</v>
          </cell>
          <cell r="G113" t="str">
            <v>2</v>
          </cell>
          <cell r="H113" t="str">
            <v>于海纯</v>
          </cell>
          <cell r="I113">
            <v>4.3</v>
          </cell>
          <cell r="J113">
            <v>0</v>
          </cell>
          <cell r="K113">
            <v>4.3</v>
          </cell>
          <cell r="L113">
            <v>0</v>
          </cell>
          <cell r="M113">
            <v>0</v>
          </cell>
          <cell r="N113">
            <v>0</v>
          </cell>
        </row>
        <row r="114">
          <cell r="B114" t="str">
            <v>74</v>
          </cell>
          <cell r="E114" t="str">
            <v>74052802</v>
          </cell>
          <cell r="F114" t="str">
            <v>动产担保公示及其优先顺位规则研究</v>
          </cell>
          <cell r="G114" t="str">
            <v>2</v>
          </cell>
          <cell r="H114" t="str">
            <v>徐海燕</v>
          </cell>
          <cell r="I114">
            <v>0.66974</v>
          </cell>
          <cell r="J114">
            <v>0</v>
          </cell>
          <cell r="K114">
            <v>0.66974</v>
          </cell>
          <cell r="L114">
            <v>0</v>
          </cell>
          <cell r="M114">
            <v>0</v>
          </cell>
          <cell r="N114">
            <v>0</v>
          </cell>
        </row>
        <row r="115">
          <cell r="B115" t="str">
            <v>74</v>
          </cell>
          <cell r="E115" t="str">
            <v>74052804</v>
          </cell>
          <cell r="F115" t="str">
            <v>消费者跨境电子商务争议解决机制研究</v>
          </cell>
          <cell r="G115" t="str">
            <v>2</v>
          </cell>
          <cell r="H115" t="str">
            <v>陈剑玲</v>
          </cell>
          <cell r="I115">
            <v>2.5792999999999999</v>
          </cell>
          <cell r="J115">
            <v>0</v>
          </cell>
          <cell r="K115">
            <v>2.5792999999999999</v>
          </cell>
          <cell r="L115">
            <v>0</v>
          </cell>
          <cell r="M115">
            <v>0</v>
          </cell>
          <cell r="N115">
            <v>0</v>
          </cell>
        </row>
        <row r="116">
          <cell r="B116" t="str">
            <v>74</v>
          </cell>
          <cell r="E116" t="str">
            <v>74052806</v>
          </cell>
          <cell r="F116" t="str">
            <v>民法典视野下的不当得利制度研究——欧洲的</v>
          </cell>
          <cell r="G116" t="str">
            <v>2</v>
          </cell>
          <cell r="H116" t="str">
            <v>傅广宇</v>
          </cell>
          <cell r="I116">
            <v>0.75070000000000003</v>
          </cell>
          <cell r="J116">
            <v>0</v>
          </cell>
          <cell r="K116">
            <v>0.75070000000000003</v>
          </cell>
          <cell r="L116">
            <v>0</v>
          </cell>
          <cell r="M116">
            <v>0</v>
          </cell>
          <cell r="N116">
            <v>0.75070000000000003</v>
          </cell>
        </row>
        <row r="117">
          <cell r="B117" t="str">
            <v>74</v>
          </cell>
          <cell r="E117" t="str">
            <v>74052807</v>
          </cell>
          <cell r="F117" t="str">
            <v>全球价值链视角下的两岸产业合作研究</v>
          </cell>
          <cell r="G117" t="str">
            <v>2</v>
          </cell>
          <cell r="H117" t="str">
            <v>华晓红</v>
          </cell>
          <cell r="I117">
            <v>2.0459900000000002</v>
          </cell>
          <cell r="J117">
            <v>0</v>
          </cell>
          <cell r="K117">
            <v>2.0459900000000002</v>
          </cell>
          <cell r="L117">
            <v>0</v>
          </cell>
          <cell r="M117">
            <v>0</v>
          </cell>
          <cell r="N117">
            <v>0</v>
          </cell>
        </row>
        <row r="118">
          <cell r="B118" t="str">
            <v>74</v>
          </cell>
          <cell r="E118" t="str">
            <v>74052808</v>
          </cell>
          <cell r="F118" t="str">
            <v>高校后勤社会化改革中保持公益性的长效管理</v>
          </cell>
          <cell r="G118" t="str">
            <v>2</v>
          </cell>
          <cell r="H118" t="str">
            <v>吕维霞</v>
          </cell>
          <cell r="I118">
            <v>2.4115500000000001</v>
          </cell>
          <cell r="J118">
            <v>0</v>
          </cell>
          <cell r="K118">
            <v>2.4115500000000001</v>
          </cell>
          <cell r="L118">
            <v>0</v>
          </cell>
          <cell r="M118">
            <v>0</v>
          </cell>
          <cell r="N118">
            <v>2.4115500000000001</v>
          </cell>
        </row>
        <row r="119">
          <cell r="B119" t="str">
            <v>74</v>
          </cell>
          <cell r="E119" t="str">
            <v>74052810</v>
          </cell>
          <cell r="F119" t="str">
            <v>社会责任，合法性与适应能力：国有企业提升</v>
          </cell>
          <cell r="G119" t="str">
            <v>2</v>
          </cell>
          <cell r="H119" t="str">
            <v>范黎波</v>
          </cell>
          <cell r="I119">
            <v>1.2111229999999999</v>
          </cell>
          <cell r="J119">
            <v>0</v>
          </cell>
          <cell r="K119">
            <v>1.2111229999999999</v>
          </cell>
          <cell r="L119">
            <v>0</v>
          </cell>
          <cell r="M119">
            <v>0</v>
          </cell>
          <cell r="N119">
            <v>0</v>
          </cell>
        </row>
        <row r="120">
          <cell r="B120" t="str">
            <v>74</v>
          </cell>
          <cell r="E120" t="str">
            <v>74052811</v>
          </cell>
          <cell r="F120" t="str">
            <v>和谐社会视野下公共领导力与执行力建设研究</v>
          </cell>
          <cell r="G120" t="str">
            <v>2</v>
          </cell>
          <cell r="H120" t="str">
            <v>彭向刚</v>
          </cell>
          <cell r="I120">
            <v>4.153308</v>
          </cell>
          <cell r="J120">
            <v>0</v>
          </cell>
          <cell r="K120">
            <v>4.153308</v>
          </cell>
          <cell r="L120">
            <v>0</v>
          </cell>
          <cell r="M120">
            <v>0</v>
          </cell>
          <cell r="N120">
            <v>0</v>
          </cell>
        </row>
        <row r="121">
          <cell r="B121" t="str">
            <v>74</v>
          </cell>
          <cell r="E121" t="str">
            <v>74052812</v>
          </cell>
          <cell r="F121" t="str">
            <v>农户生猪养殖合作经营创新发展与金融支持政</v>
          </cell>
          <cell r="G121" t="str">
            <v>2</v>
          </cell>
          <cell r="H121" t="str">
            <v>邱俊杰</v>
          </cell>
          <cell r="I121">
            <v>0.50544500000000003</v>
          </cell>
          <cell r="J121">
            <v>0</v>
          </cell>
          <cell r="K121">
            <v>0.50544500000000003</v>
          </cell>
          <cell r="L121">
            <v>0</v>
          </cell>
          <cell r="M121">
            <v>0</v>
          </cell>
          <cell r="N121">
            <v>0.50544500000000003</v>
          </cell>
        </row>
        <row r="122">
          <cell r="B122" t="str">
            <v>74</v>
          </cell>
          <cell r="E122" t="str">
            <v>74052814</v>
          </cell>
          <cell r="F122" t="str">
            <v>近代海河航道治理研究</v>
          </cell>
          <cell r="G122" t="str">
            <v>2</v>
          </cell>
          <cell r="H122" t="str">
            <v>王长松</v>
          </cell>
          <cell r="I122">
            <v>3.8</v>
          </cell>
          <cell r="J122">
            <v>0</v>
          </cell>
          <cell r="K122">
            <v>3.8</v>
          </cell>
          <cell r="L122">
            <v>0</v>
          </cell>
          <cell r="M122">
            <v>0</v>
          </cell>
          <cell r="N122">
            <v>0.91579999999999995</v>
          </cell>
        </row>
        <row r="123">
          <cell r="B123" t="str">
            <v>74</v>
          </cell>
          <cell r="E123" t="str">
            <v>74052815</v>
          </cell>
          <cell r="F123" t="str">
            <v>我国金融消费者保护研究</v>
          </cell>
          <cell r="G123" t="str">
            <v>2</v>
          </cell>
          <cell r="H123" t="str">
            <v>丁建臣</v>
          </cell>
          <cell r="I123">
            <v>2.9864999999999999</v>
          </cell>
          <cell r="J123">
            <v>0</v>
          </cell>
          <cell r="K123">
            <v>2.9864999999999999</v>
          </cell>
          <cell r="L123">
            <v>0</v>
          </cell>
          <cell r="M123">
            <v>0</v>
          </cell>
          <cell r="N123">
            <v>0</v>
          </cell>
        </row>
        <row r="124">
          <cell r="B124" t="str">
            <v>74</v>
          </cell>
          <cell r="E124" t="str">
            <v>74052816</v>
          </cell>
          <cell r="F124" t="str">
            <v>税收对居民收入的福利效应及调节机制研究</v>
          </cell>
          <cell r="G124" t="str">
            <v>2</v>
          </cell>
          <cell r="H124" t="str">
            <v>崔景华</v>
          </cell>
          <cell r="I124">
            <v>1.54342</v>
          </cell>
          <cell r="J124">
            <v>0</v>
          </cell>
          <cell r="K124">
            <v>1.54342</v>
          </cell>
          <cell r="L124">
            <v>0</v>
          </cell>
          <cell r="M124">
            <v>0</v>
          </cell>
          <cell r="N124">
            <v>1.54342</v>
          </cell>
        </row>
        <row r="125">
          <cell r="B125" t="str">
            <v>74</v>
          </cell>
          <cell r="E125" t="str">
            <v>74052817</v>
          </cell>
          <cell r="F125" t="str">
            <v>赶超型工业化的模式变迁与经常项目顺差：一</v>
          </cell>
          <cell r="G125" t="str">
            <v>2</v>
          </cell>
          <cell r="H125" t="str">
            <v>王剑锋</v>
          </cell>
          <cell r="I125">
            <v>3.2640899999999999</v>
          </cell>
          <cell r="J125">
            <v>0</v>
          </cell>
          <cell r="K125">
            <v>3.2640899999999999</v>
          </cell>
          <cell r="L125">
            <v>0</v>
          </cell>
          <cell r="M125">
            <v>0</v>
          </cell>
          <cell r="N125">
            <v>1.3893409999999999</v>
          </cell>
        </row>
        <row r="126">
          <cell r="B126" t="str">
            <v>74</v>
          </cell>
          <cell r="E126" t="str">
            <v>74052819</v>
          </cell>
          <cell r="F126" t="str">
            <v>系统性风险度量指标在主权及地方政府债务风</v>
          </cell>
          <cell r="G126" t="str">
            <v>2</v>
          </cell>
          <cell r="H126" t="str">
            <v>颜建晔</v>
          </cell>
          <cell r="I126">
            <v>2.3751740000000003</v>
          </cell>
          <cell r="J126">
            <v>0</v>
          </cell>
          <cell r="K126">
            <v>2.3751740000000003</v>
          </cell>
          <cell r="L126">
            <v>0</v>
          </cell>
          <cell r="M126">
            <v>0</v>
          </cell>
          <cell r="N126">
            <v>1.8518439999999998</v>
          </cell>
        </row>
        <row r="127">
          <cell r="B127" t="str">
            <v>74</v>
          </cell>
          <cell r="E127" t="str">
            <v>74052820</v>
          </cell>
          <cell r="F127" t="str">
            <v>结构改革与中国区域协调发展异质性模式研究</v>
          </cell>
          <cell r="G127" t="str">
            <v>2</v>
          </cell>
          <cell r="H127" t="str">
            <v>李明</v>
          </cell>
          <cell r="I127">
            <v>0.75202599999999997</v>
          </cell>
          <cell r="J127">
            <v>0</v>
          </cell>
          <cell r="K127">
            <v>0.75202599999999997</v>
          </cell>
          <cell r="L127">
            <v>0</v>
          </cell>
          <cell r="M127">
            <v>0</v>
          </cell>
          <cell r="N127">
            <v>0</v>
          </cell>
        </row>
        <row r="128">
          <cell r="B128" t="str">
            <v>74</v>
          </cell>
          <cell r="E128" t="str">
            <v>74052821</v>
          </cell>
          <cell r="F128" t="str">
            <v>宏观视角下的跨境金融市场风险传染研究</v>
          </cell>
          <cell r="G128" t="str">
            <v>2</v>
          </cell>
          <cell r="H128" t="str">
            <v>王天一</v>
          </cell>
          <cell r="I128">
            <v>3.1078200000000002</v>
          </cell>
          <cell r="J128">
            <v>0</v>
          </cell>
          <cell r="K128">
            <v>3.1078200000000002</v>
          </cell>
          <cell r="L128">
            <v>0</v>
          </cell>
          <cell r="M128">
            <v>0</v>
          </cell>
          <cell r="N128">
            <v>0.14938800000000002</v>
          </cell>
        </row>
        <row r="129">
          <cell r="B129" t="str">
            <v>74</v>
          </cell>
          <cell r="E129" t="str">
            <v>74052822</v>
          </cell>
          <cell r="F129" t="str">
            <v>中国式财政分权与地方政府财政行为的周期性</v>
          </cell>
          <cell r="G129" t="str">
            <v>2</v>
          </cell>
          <cell r="H129" t="str">
            <v>赵旭杰</v>
          </cell>
          <cell r="I129">
            <v>3.6325199999999995</v>
          </cell>
          <cell r="J129">
            <v>0</v>
          </cell>
          <cell r="K129">
            <v>3.6325199999999995</v>
          </cell>
          <cell r="L129">
            <v>0</v>
          </cell>
          <cell r="M129">
            <v>0</v>
          </cell>
          <cell r="N129">
            <v>0</v>
          </cell>
        </row>
        <row r="130">
          <cell r="B130" t="str">
            <v>74</v>
          </cell>
          <cell r="E130" t="str">
            <v>74052827</v>
          </cell>
          <cell r="F130" t="str">
            <v>我国出版企业的专业化与多元化经营研究</v>
          </cell>
          <cell r="G130" t="str">
            <v>2</v>
          </cell>
          <cell r="H130" t="str">
            <v>顾永才</v>
          </cell>
          <cell r="I130">
            <v>0.28893200000000002</v>
          </cell>
          <cell r="J130">
            <v>0</v>
          </cell>
          <cell r="K130">
            <v>0.28893200000000002</v>
          </cell>
          <cell r="L130">
            <v>0</v>
          </cell>
          <cell r="M130">
            <v>0</v>
          </cell>
          <cell r="N130">
            <v>0</v>
          </cell>
        </row>
        <row r="131">
          <cell r="B131" t="str">
            <v>74</v>
          </cell>
          <cell r="E131" t="str">
            <v>74052828</v>
          </cell>
          <cell r="F131" t="str">
            <v>出版企业的文化责任研究</v>
          </cell>
          <cell r="G131" t="str">
            <v>2</v>
          </cell>
          <cell r="H131" t="str">
            <v>刘军</v>
          </cell>
          <cell r="I131">
            <v>2.0754509999999997</v>
          </cell>
          <cell r="J131">
            <v>0</v>
          </cell>
          <cell r="K131">
            <v>2.0754509999999997</v>
          </cell>
          <cell r="L131">
            <v>0</v>
          </cell>
          <cell r="M131">
            <v>0</v>
          </cell>
          <cell r="N131">
            <v>0</v>
          </cell>
        </row>
        <row r="132">
          <cell r="B132" t="str">
            <v>74</v>
          </cell>
          <cell r="E132" t="str">
            <v>74052832</v>
          </cell>
          <cell r="F132" t="str">
            <v>WTO视野下我国产业补贴制度优化研究</v>
          </cell>
          <cell r="G132" t="str">
            <v>2</v>
          </cell>
          <cell r="H132" t="str">
            <v>陈卫东</v>
          </cell>
          <cell r="I132">
            <v>8.7119999999999997</v>
          </cell>
          <cell r="J132">
            <v>0</v>
          </cell>
          <cell r="K132">
            <v>8.7119999999999997</v>
          </cell>
          <cell r="L132">
            <v>0</v>
          </cell>
          <cell r="M132">
            <v>0</v>
          </cell>
          <cell r="N132">
            <v>0</v>
          </cell>
        </row>
        <row r="133">
          <cell r="B133" t="str">
            <v>74</v>
          </cell>
          <cell r="E133" t="str">
            <v>74052833</v>
          </cell>
          <cell r="F133" t="str">
            <v>其他项目</v>
          </cell>
          <cell r="G133" t="str">
            <v>2</v>
          </cell>
          <cell r="H133" t="str">
            <v>屠新泉</v>
          </cell>
          <cell r="I133">
            <v>8.1230860000000007</v>
          </cell>
          <cell r="J133">
            <v>0</v>
          </cell>
          <cell r="K133">
            <v>8.1230860000000007</v>
          </cell>
          <cell r="L133">
            <v>0</v>
          </cell>
          <cell r="M133">
            <v>0</v>
          </cell>
          <cell r="N133">
            <v>0</v>
          </cell>
        </row>
        <row r="134">
          <cell r="B134" t="str">
            <v>74</v>
          </cell>
          <cell r="E134" t="str">
            <v>74052834</v>
          </cell>
          <cell r="F134" t="str">
            <v>2013自设项目</v>
          </cell>
          <cell r="G134" t="str">
            <v>2</v>
          </cell>
          <cell r="H134" t="str">
            <v>屠新泉</v>
          </cell>
          <cell r="I134">
            <v>4.0645739999999995</v>
          </cell>
          <cell r="J134">
            <v>0</v>
          </cell>
          <cell r="K134">
            <v>4.0645739999999995</v>
          </cell>
          <cell r="L134">
            <v>0</v>
          </cell>
          <cell r="M134">
            <v>0</v>
          </cell>
          <cell r="N134">
            <v>0</v>
          </cell>
        </row>
        <row r="135">
          <cell r="B135" t="str">
            <v>74</v>
          </cell>
          <cell r="E135" t="str">
            <v>74052835</v>
          </cell>
          <cell r="F135" t="str">
            <v>2013学术会议费</v>
          </cell>
          <cell r="G135" t="str">
            <v>2</v>
          </cell>
          <cell r="H135" t="str">
            <v>屠新泉</v>
          </cell>
          <cell r="I135">
            <v>5.5386999999999999E-2</v>
          </cell>
          <cell r="J135">
            <v>0</v>
          </cell>
          <cell r="K135">
            <v>5.5386999999999999E-2</v>
          </cell>
          <cell r="L135">
            <v>0</v>
          </cell>
          <cell r="M135">
            <v>0</v>
          </cell>
          <cell r="N135">
            <v>5.5386999999999999E-2</v>
          </cell>
        </row>
        <row r="136">
          <cell r="B136" t="str">
            <v>74</v>
          </cell>
          <cell r="E136" t="str">
            <v>74052836</v>
          </cell>
          <cell r="F136" t="str">
            <v>2013资料、期刊、网络、数据库建设</v>
          </cell>
          <cell r="G136" t="str">
            <v>2</v>
          </cell>
          <cell r="H136" t="str">
            <v>屠新泉</v>
          </cell>
          <cell r="I136">
            <v>17</v>
          </cell>
          <cell r="J136">
            <v>0</v>
          </cell>
          <cell r="K136">
            <v>17</v>
          </cell>
          <cell r="L136">
            <v>0</v>
          </cell>
          <cell r="M136">
            <v>0</v>
          </cell>
          <cell r="N136">
            <v>0</v>
          </cell>
        </row>
        <row r="137">
          <cell r="B137" t="str">
            <v>74</v>
          </cell>
          <cell r="E137" t="str">
            <v>740529</v>
          </cell>
          <cell r="F137" t="str">
            <v>教育与经济研究中心基础类等课题经费109号</v>
          </cell>
          <cell r="G137" t="str">
            <v>1</v>
          </cell>
          <cell r="H137" t="str">
            <v>史薇</v>
          </cell>
          <cell r="I137">
            <v>21.965814999999999</v>
          </cell>
          <cell r="J137">
            <v>0</v>
          </cell>
          <cell r="K137">
            <v>21.965814999999999</v>
          </cell>
          <cell r="L137">
            <v>0</v>
          </cell>
          <cell r="M137">
            <v>0</v>
          </cell>
          <cell r="N137">
            <v>0</v>
          </cell>
        </row>
        <row r="138">
          <cell r="B138" t="str">
            <v>74</v>
          </cell>
          <cell r="E138" t="str">
            <v>740532</v>
          </cell>
          <cell r="F138" t="str">
            <v>中俄联盟专项</v>
          </cell>
          <cell r="G138" t="str">
            <v>1</v>
          </cell>
          <cell r="H138" t="str">
            <v>夏海泉</v>
          </cell>
          <cell r="I138">
            <v>4.2</v>
          </cell>
          <cell r="J138">
            <v>4.2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</row>
        <row r="139">
          <cell r="B139" t="str">
            <v>74</v>
          </cell>
          <cell r="E139" t="str">
            <v>740534</v>
          </cell>
          <cell r="F139" t="str">
            <v>经济发展方式转变课题专项（司预274号）</v>
          </cell>
          <cell r="G139" t="str">
            <v>1</v>
          </cell>
          <cell r="H139" t="str">
            <v>史薇</v>
          </cell>
          <cell r="I139">
            <v>38.247553000000003</v>
          </cell>
          <cell r="J139">
            <v>0</v>
          </cell>
          <cell r="K139">
            <v>38.247553000000003</v>
          </cell>
          <cell r="L139">
            <v>0</v>
          </cell>
          <cell r="M139">
            <v>0</v>
          </cell>
          <cell r="N139">
            <v>0</v>
          </cell>
        </row>
        <row r="140">
          <cell r="B140" t="str">
            <v>74</v>
          </cell>
          <cell r="E140" t="str">
            <v>74053501</v>
          </cell>
          <cell r="F140" t="str">
            <v>提升中国产品海外形象研究</v>
          </cell>
          <cell r="G140" t="str">
            <v>2</v>
          </cell>
          <cell r="H140" t="str">
            <v>林汉川</v>
          </cell>
          <cell r="I140">
            <v>2.059034</v>
          </cell>
          <cell r="J140">
            <v>0</v>
          </cell>
          <cell r="K140">
            <v>2.059034</v>
          </cell>
          <cell r="L140">
            <v>0</v>
          </cell>
          <cell r="M140">
            <v>0</v>
          </cell>
          <cell r="N140">
            <v>0.78947000000000001</v>
          </cell>
        </row>
        <row r="141">
          <cell r="B141" t="str">
            <v>74</v>
          </cell>
          <cell r="E141" t="str">
            <v>74053502</v>
          </cell>
          <cell r="F141" t="str">
            <v>中国中小企业发展报告</v>
          </cell>
          <cell r="G141" t="str">
            <v>2</v>
          </cell>
          <cell r="H141" t="str">
            <v>林汉川</v>
          </cell>
          <cell r="I141">
            <v>30.672190000000004</v>
          </cell>
          <cell r="J141">
            <v>0</v>
          </cell>
          <cell r="K141">
            <v>30.672190000000004</v>
          </cell>
          <cell r="L141">
            <v>0</v>
          </cell>
          <cell r="M141">
            <v>0</v>
          </cell>
          <cell r="N141">
            <v>0.82216</v>
          </cell>
        </row>
        <row r="142">
          <cell r="B142" t="str">
            <v>74</v>
          </cell>
          <cell r="E142" t="str">
            <v>74053503</v>
          </cell>
          <cell r="F142" t="str">
            <v>中国企业海外发展报告</v>
          </cell>
          <cell r="G142" t="str">
            <v>2</v>
          </cell>
          <cell r="H142" t="str">
            <v>张新民</v>
          </cell>
          <cell r="I142">
            <v>4.8</v>
          </cell>
          <cell r="J142">
            <v>0</v>
          </cell>
          <cell r="K142">
            <v>4.8</v>
          </cell>
          <cell r="L142">
            <v>0</v>
          </cell>
          <cell r="M142">
            <v>0</v>
          </cell>
          <cell r="N142">
            <v>0</v>
          </cell>
        </row>
        <row r="143">
          <cell r="B143" t="str">
            <v>74</v>
          </cell>
          <cell r="E143" t="str">
            <v>740537</v>
          </cell>
          <cell r="F143" t="str">
            <v>中俄交流专项经费</v>
          </cell>
          <cell r="G143" t="str">
            <v>1</v>
          </cell>
          <cell r="H143" t="str">
            <v>夏海泉</v>
          </cell>
          <cell r="I143">
            <v>1.8</v>
          </cell>
          <cell r="J143">
            <v>1.8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</row>
        <row r="144">
          <cell r="B144" t="str">
            <v>74</v>
          </cell>
          <cell r="E144" t="str">
            <v>74053801</v>
          </cell>
          <cell r="F144" t="str">
            <v>深化人民币汇率形成机制改革研究——基于WT</v>
          </cell>
          <cell r="G144" t="str">
            <v>2</v>
          </cell>
          <cell r="H144" t="str">
            <v>丁志杰</v>
          </cell>
          <cell r="I144">
            <v>10</v>
          </cell>
          <cell r="J144">
            <v>0</v>
          </cell>
          <cell r="K144">
            <v>10</v>
          </cell>
          <cell r="L144">
            <v>0</v>
          </cell>
          <cell r="M144">
            <v>0</v>
          </cell>
          <cell r="N144">
            <v>0.65771999999999997</v>
          </cell>
        </row>
        <row r="145">
          <cell r="B145" t="str">
            <v>74</v>
          </cell>
          <cell r="E145" t="str">
            <v>74053802</v>
          </cell>
          <cell r="F145" t="str">
            <v>新一代国际服务贸易规则的构建及中国的应对</v>
          </cell>
          <cell r="G145" t="str">
            <v>2</v>
          </cell>
          <cell r="H145" t="str">
            <v>石静霞</v>
          </cell>
          <cell r="I145">
            <v>4.9771599999999996</v>
          </cell>
          <cell r="J145">
            <v>0</v>
          </cell>
          <cell r="K145">
            <v>4.9771599999999996</v>
          </cell>
          <cell r="L145">
            <v>0</v>
          </cell>
          <cell r="M145">
            <v>0</v>
          </cell>
          <cell r="N145">
            <v>0</v>
          </cell>
        </row>
        <row r="146">
          <cell r="B146" t="str">
            <v>74</v>
          </cell>
          <cell r="E146" t="str">
            <v>74053803</v>
          </cell>
          <cell r="F146" t="str">
            <v>2014自设项目</v>
          </cell>
          <cell r="G146" t="str">
            <v>2</v>
          </cell>
          <cell r="H146" t="str">
            <v>屠新泉</v>
          </cell>
          <cell r="I146">
            <v>10</v>
          </cell>
          <cell r="J146">
            <v>0</v>
          </cell>
          <cell r="K146">
            <v>10</v>
          </cell>
          <cell r="L146">
            <v>0</v>
          </cell>
          <cell r="M146">
            <v>0</v>
          </cell>
          <cell r="N146">
            <v>5.1579100000000002</v>
          </cell>
        </row>
        <row r="147">
          <cell r="B147" t="str">
            <v>74</v>
          </cell>
          <cell r="E147" t="str">
            <v>74053804</v>
          </cell>
          <cell r="F147" t="str">
            <v>2014学术会议费</v>
          </cell>
          <cell r="G147" t="str">
            <v>2</v>
          </cell>
          <cell r="H147" t="str">
            <v>屠新泉</v>
          </cell>
          <cell r="I147">
            <v>10</v>
          </cell>
          <cell r="J147">
            <v>0</v>
          </cell>
          <cell r="K147">
            <v>10</v>
          </cell>
          <cell r="L147">
            <v>0</v>
          </cell>
          <cell r="M147">
            <v>0</v>
          </cell>
          <cell r="N147">
            <v>0.26521300000000003</v>
          </cell>
        </row>
        <row r="148">
          <cell r="B148" t="str">
            <v>74</v>
          </cell>
          <cell r="E148" t="str">
            <v>74053805</v>
          </cell>
          <cell r="F148" t="str">
            <v>2014资料、期刊、网络、数据库建设</v>
          </cell>
          <cell r="G148" t="str">
            <v>2</v>
          </cell>
          <cell r="H148" t="str">
            <v>屠新泉</v>
          </cell>
          <cell r="I148">
            <v>20</v>
          </cell>
          <cell r="J148">
            <v>0</v>
          </cell>
          <cell r="K148">
            <v>20</v>
          </cell>
          <cell r="L148">
            <v>0</v>
          </cell>
          <cell r="M148">
            <v>0</v>
          </cell>
          <cell r="N148">
            <v>0</v>
          </cell>
        </row>
        <row r="149">
          <cell r="B149" t="str">
            <v>74</v>
          </cell>
          <cell r="E149" t="str">
            <v>74053806</v>
          </cell>
          <cell r="F149" t="str">
            <v>环境不确定性、组织冗余与企业生存：资源依</v>
          </cell>
          <cell r="G149" t="str">
            <v>2</v>
          </cell>
          <cell r="H149" t="str">
            <v>王分棉</v>
          </cell>
          <cell r="I149">
            <v>3.052689</v>
          </cell>
          <cell r="J149">
            <v>0</v>
          </cell>
          <cell r="K149">
            <v>3.052689</v>
          </cell>
          <cell r="L149">
            <v>0</v>
          </cell>
          <cell r="M149">
            <v>0</v>
          </cell>
          <cell r="N149">
            <v>1.0175190000000001</v>
          </cell>
        </row>
        <row r="150">
          <cell r="B150" t="str">
            <v>74</v>
          </cell>
          <cell r="E150" t="str">
            <v>74053807</v>
          </cell>
          <cell r="F150" t="str">
            <v>社会资本、企业能力与企业国际化绩效：CEO</v>
          </cell>
          <cell r="G150" t="str">
            <v>2</v>
          </cell>
          <cell r="H150" t="str">
            <v>刘传志</v>
          </cell>
          <cell r="I150">
            <v>4.8</v>
          </cell>
          <cell r="J150">
            <v>0</v>
          </cell>
          <cell r="K150">
            <v>4.8</v>
          </cell>
          <cell r="L150">
            <v>0</v>
          </cell>
          <cell r="M150">
            <v>0</v>
          </cell>
          <cell r="N150">
            <v>0.69163200000000002</v>
          </cell>
        </row>
        <row r="151">
          <cell r="B151" t="str">
            <v>74</v>
          </cell>
          <cell r="E151" t="str">
            <v>74053808</v>
          </cell>
          <cell r="F151" t="str">
            <v>适老性农业对新型城镇化进程中农民养老的社</v>
          </cell>
          <cell r="G151" t="str">
            <v>2</v>
          </cell>
          <cell r="H151" t="str">
            <v>周娟</v>
          </cell>
          <cell r="I151">
            <v>3.8</v>
          </cell>
          <cell r="J151">
            <v>0</v>
          </cell>
          <cell r="K151">
            <v>3.8</v>
          </cell>
          <cell r="L151">
            <v>0</v>
          </cell>
          <cell r="M151">
            <v>0</v>
          </cell>
          <cell r="N151">
            <v>3.0775999999999999</v>
          </cell>
        </row>
        <row r="152">
          <cell r="B152" t="str">
            <v>74</v>
          </cell>
          <cell r="E152" t="str">
            <v>74053809</v>
          </cell>
          <cell r="F152" t="str">
            <v>上市公司参与影子银行业务的动机、后果与监</v>
          </cell>
          <cell r="G152" t="str">
            <v>2</v>
          </cell>
          <cell r="H152" t="str">
            <v>郑建明</v>
          </cell>
          <cell r="I152">
            <v>2.9131</v>
          </cell>
          <cell r="J152">
            <v>0</v>
          </cell>
          <cell r="K152">
            <v>2.9131</v>
          </cell>
          <cell r="L152">
            <v>0</v>
          </cell>
          <cell r="M152">
            <v>0</v>
          </cell>
          <cell r="N152">
            <v>2.9131</v>
          </cell>
        </row>
        <row r="153">
          <cell r="B153" t="str">
            <v>74</v>
          </cell>
          <cell r="E153" t="str">
            <v>74053810</v>
          </cell>
          <cell r="F153" t="str">
            <v>多语种背景下侵权法标准法律英语翻译研究：</v>
          </cell>
          <cell r="G153" t="str">
            <v>2</v>
          </cell>
          <cell r="H153" t="str">
            <v>王乐兵</v>
          </cell>
          <cell r="I153">
            <v>3.8</v>
          </cell>
          <cell r="J153">
            <v>0</v>
          </cell>
          <cell r="K153">
            <v>3.8</v>
          </cell>
          <cell r="L153">
            <v>0</v>
          </cell>
          <cell r="M153">
            <v>0</v>
          </cell>
          <cell r="N153">
            <v>0.98626000000000003</v>
          </cell>
        </row>
        <row r="154">
          <cell r="B154" t="str">
            <v>74</v>
          </cell>
          <cell r="E154" t="str">
            <v>74053811</v>
          </cell>
          <cell r="F154" t="str">
            <v>基于需求分析优化商务英语人才培养模式</v>
          </cell>
          <cell r="G154" t="str">
            <v>2</v>
          </cell>
          <cell r="H154" t="str">
            <v>史兴松</v>
          </cell>
          <cell r="I154">
            <v>4.8</v>
          </cell>
          <cell r="J154">
            <v>0</v>
          </cell>
          <cell r="K154">
            <v>4.8</v>
          </cell>
          <cell r="L154">
            <v>0</v>
          </cell>
          <cell r="M154">
            <v>0</v>
          </cell>
          <cell r="N154">
            <v>0.61399999999999999</v>
          </cell>
        </row>
        <row r="155">
          <cell r="B155" t="str">
            <v>74</v>
          </cell>
          <cell r="E155" t="str">
            <v>74053812</v>
          </cell>
          <cell r="F155" t="str">
            <v>面向中国学生的英语动词语法错误自动检查研</v>
          </cell>
          <cell r="G155" t="str">
            <v>2</v>
          </cell>
          <cell r="H155" t="str">
            <v>陈功</v>
          </cell>
          <cell r="I155">
            <v>3.8</v>
          </cell>
          <cell r="J155">
            <v>0</v>
          </cell>
          <cell r="K155">
            <v>3.8</v>
          </cell>
          <cell r="L155">
            <v>0</v>
          </cell>
          <cell r="M155">
            <v>0</v>
          </cell>
          <cell r="N155">
            <v>0</v>
          </cell>
        </row>
        <row r="156">
          <cell r="B156" t="str">
            <v>74</v>
          </cell>
          <cell r="E156" t="str">
            <v>74053813</v>
          </cell>
          <cell r="F156" t="str">
            <v>通货膨胀下的资产配置问题研究</v>
          </cell>
          <cell r="G156" t="str">
            <v>2</v>
          </cell>
          <cell r="H156" t="str">
            <v>余湄</v>
          </cell>
          <cell r="I156">
            <v>4.5806199999999997</v>
          </cell>
          <cell r="J156">
            <v>0</v>
          </cell>
          <cell r="K156">
            <v>4.5806199999999997</v>
          </cell>
          <cell r="L156">
            <v>0</v>
          </cell>
          <cell r="M156">
            <v>0</v>
          </cell>
          <cell r="N156">
            <v>0</v>
          </cell>
        </row>
        <row r="157">
          <cell r="B157" t="str">
            <v>74</v>
          </cell>
          <cell r="E157" t="str">
            <v>74053814</v>
          </cell>
          <cell r="F157" t="str">
            <v>信息不对称环境下金融控股公司管控模式研究</v>
          </cell>
          <cell r="G157" t="str">
            <v>2</v>
          </cell>
          <cell r="H157" t="str">
            <v>郭锐欣</v>
          </cell>
          <cell r="I157">
            <v>3.8</v>
          </cell>
          <cell r="J157">
            <v>0</v>
          </cell>
          <cell r="K157">
            <v>3.8</v>
          </cell>
          <cell r="L157">
            <v>0</v>
          </cell>
          <cell r="M157">
            <v>0</v>
          </cell>
          <cell r="N157">
            <v>0</v>
          </cell>
        </row>
        <row r="158">
          <cell r="B158" t="str">
            <v>74</v>
          </cell>
          <cell r="E158" t="str">
            <v>74053815</v>
          </cell>
          <cell r="F158" t="str">
            <v>人力资本对创业活动的影响研究</v>
          </cell>
          <cell r="G158" t="str">
            <v>2</v>
          </cell>
          <cell r="H158" t="str">
            <v>李长安</v>
          </cell>
          <cell r="I158">
            <v>4.8</v>
          </cell>
          <cell r="J158">
            <v>0</v>
          </cell>
          <cell r="K158">
            <v>4.8</v>
          </cell>
          <cell r="L158">
            <v>0</v>
          </cell>
          <cell r="M158">
            <v>0</v>
          </cell>
          <cell r="N158">
            <v>1.515368</v>
          </cell>
        </row>
        <row r="159">
          <cell r="B159" t="str">
            <v>74</v>
          </cell>
          <cell r="E159" t="str">
            <v>74053816</v>
          </cell>
          <cell r="F159" t="str">
            <v>产业地理与美国对华贸易政策的政治经济学分</v>
          </cell>
          <cell r="G159" t="str">
            <v>2</v>
          </cell>
          <cell r="H159" t="str">
            <v>王颖</v>
          </cell>
          <cell r="I159">
            <v>3.8</v>
          </cell>
          <cell r="J159">
            <v>0</v>
          </cell>
          <cell r="K159">
            <v>3.8</v>
          </cell>
          <cell r="L159">
            <v>0</v>
          </cell>
          <cell r="M159">
            <v>0</v>
          </cell>
          <cell r="N159">
            <v>0</v>
          </cell>
        </row>
        <row r="160">
          <cell r="B160" t="str">
            <v>74</v>
          </cell>
          <cell r="E160" t="str">
            <v>74053817</v>
          </cell>
          <cell r="F160" t="str">
            <v>腐败与经济增长非线性关系的研究：基于要素</v>
          </cell>
          <cell r="G160" t="str">
            <v>2</v>
          </cell>
          <cell r="H160" t="str">
            <v>席丹</v>
          </cell>
          <cell r="I160">
            <v>3.8</v>
          </cell>
          <cell r="J160">
            <v>0</v>
          </cell>
          <cell r="K160">
            <v>3.8</v>
          </cell>
          <cell r="L160">
            <v>0</v>
          </cell>
          <cell r="M160">
            <v>0</v>
          </cell>
          <cell r="N160">
            <v>0</v>
          </cell>
        </row>
        <row r="161">
          <cell r="B161" t="str">
            <v>74</v>
          </cell>
          <cell r="E161" t="str">
            <v>74053818</v>
          </cell>
          <cell r="F161" t="str">
            <v>中国地方政府财政“软约束”行为研究</v>
          </cell>
          <cell r="G161" t="str">
            <v>2</v>
          </cell>
          <cell r="H161" t="str">
            <v>叶静</v>
          </cell>
          <cell r="I161">
            <v>2.2999999999999998</v>
          </cell>
          <cell r="J161">
            <v>0</v>
          </cell>
          <cell r="K161">
            <v>2.2999999999999998</v>
          </cell>
          <cell r="L161">
            <v>0</v>
          </cell>
          <cell r="M161">
            <v>0</v>
          </cell>
          <cell r="N161">
            <v>1.5</v>
          </cell>
        </row>
        <row r="162">
          <cell r="B162" t="str">
            <v>74</v>
          </cell>
          <cell r="E162" t="str">
            <v>74053819</v>
          </cell>
          <cell r="F162" t="str">
            <v>突发性网络舆情的演变规律及应对策略</v>
          </cell>
          <cell r="G162" t="str">
            <v>2</v>
          </cell>
          <cell r="H162" t="str">
            <v>熊光清</v>
          </cell>
          <cell r="I162">
            <v>3.3014999999999999</v>
          </cell>
          <cell r="J162">
            <v>0</v>
          </cell>
          <cell r="K162">
            <v>3.3014999999999999</v>
          </cell>
          <cell r="L162">
            <v>0</v>
          </cell>
          <cell r="M162">
            <v>0</v>
          </cell>
          <cell r="N162">
            <v>1.4137999999999999</v>
          </cell>
        </row>
        <row r="163">
          <cell r="B163" t="str">
            <v>74</v>
          </cell>
          <cell r="E163" t="str">
            <v>74053820</v>
          </cell>
          <cell r="F163" t="str">
            <v>市场化环境下我国大学出版社的学术出版研究</v>
          </cell>
          <cell r="G163" t="str">
            <v>2</v>
          </cell>
          <cell r="H163" t="str">
            <v>刘红</v>
          </cell>
          <cell r="I163">
            <v>4.24085</v>
          </cell>
          <cell r="J163">
            <v>0</v>
          </cell>
          <cell r="K163">
            <v>4.24085</v>
          </cell>
          <cell r="L163">
            <v>0</v>
          </cell>
          <cell r="M163">
            <v>0</v>
          </cell>
          <cell r="N163">
            <v>0</v>
          </cell>
        </row>
        <row r="164">
          <cell r="B164" t="str">
            <v>74</v>
          </cell>
          <cell r="E164" t="str">
            <v>74053821</v>
          </cell>
          <cell r="F164" t="str">
            <v>高校哲学社会科学期刊评价体系研究</v>
          </cell>
          <cell r="G164" t="str">
            <v>2</v>
          </cell>
          <cell r="H164" t="str">
            <v>于友伟</v>
          </cell>
          <cell r="I164">
            <v>3.84565</v>
          </cell>
          <cell r="J164">
            <v>0</v>
          </cell>
          <cell r="K164">
            <v>3.84565</v>
          </cell>
          <cell r="L164">
            <v>0</v>
          </cell>
          <cell r="M164">
            <v>0</v>
          </cell>
          <cell r="N164">
            <v>0.99329999999999996</v>
          </cell>
        </row>
        <row r="165">
          <cell r="B165" t="str">
            <v>74</v>
          </cell>
          <cell r="E165" t="str">
            <v>74053822</v>
          </cell>
          <cell r="F165" t="str">
            <v>极端市场风险下投资者决策行为模式研究</v>
          </cell>
          <cell r="G165" t="str">
            <v>2</v>
          </cell>
          <cell r="H165" t="str">
            <v>谢海滨</v>
          </cell>
          <cell r="I165">
            <v>3.5625</v>
          </cell>
          <cell r="J165">
            <v>0</v>
          </cell>
          <cell r="K165">
            <v>3.5625</v>
          </cell>
          <cell r="L165">
            <v>0</v>
          </cell>
          <cell r="M165">
            <v>0</v>
          </cell>
          <cell r="N165">
            <v>0.34961999999999999</v>
          </cell>
        </row>
        <row r="166">
          <cell r="B166" t="str">
            <v>74</v>
          </cell>
          <cell r="E166" t="str">
            <v>74053823</v>
          </cell>
          <cell r="F166" t="str">
            <v>企业互联网金融发展路径及风险防范研究——</v>
          </cell>
          <cell r="G166" t="str">
            <v>2</v>
          </cell>
          <cell r="H166" t="str">
            <v>黄健青</v>
          </cell>
          <cell r="I166">
            <v>3.9430300000000003</v>
          </cell>
          <cell r="J166">
            <v>0</v>
          </cell>
          <cell r="K166">
            <v>3.9430300000000003</v>
          </cell>
          <cell r="L166">
            <v>0</v>
          </cell>
          <cell r="M166">
            <v>0</v>
          </cell>
          <cell r="N166">
            <v>1.53521</v>
          </cell>
        </row>
        <row r="167">
          <cell r="B167" t="str">
            <v>74</v>
          </cell>
          <cell r="E167" t="str">
            <v>74053824</v>
          </cell>
          <cell r="F167" t="str">
            <v>网络学习共同体对高校学习型班集体建设效用</v>
          </cell>
          <cell r="G167" t="str">
            <v>2</v>
          </cell>
          <cell r="H167" t="str">
            <v>王宇航</v>
          </cell>
          <cell r="I167">
            <v>1</v>
          </cell>
          <cell r="J167">
            <v>0</v>
          </cell>
          <cell r="K167">
            <v>1</v>
          </cell>
          <cell r="L167">
            <v>0</v>
          </cell>
          <cell r="M167">
            <v>0</v>
          </cell>
          <cell r="N167">
            <v>0.99998999999999993</v>
          </cell>
        </row>
        <row r="168">
          <cell r="B168" t="str">
            <v>74</v>
          </cell>
          <cell r="E168" t="str">
            <v>74053825</v>
          </cell>
          <cell r="F168" t="str">
            <v>中国签订双边投资协定促进效应分析与优化策</v>
          </cell>
          <cell r="G168" t="str">
            <v>2</v>
          </cell>
          <cell r="H168" t="str">
            <v>太平</v>
          </cell>
          <cell r="I168">
            <v>3.8</v>
          </cell>
          <cell r="J168">
            <v>0</v>
          </cell>
          <cell r="K168">
            <v>3.8</v>
          </cell>
          <cell r="L168">
            <v>0</v>
          </cell>
          <cell r="M168">
            <v>0</v>
          </cell>
          <cell r="N168">
            <v>0.23119999999999999</v>
          </cell>
        </row>
        <row r="169">
          <cell r="B169" t="str">
            <v>74</v>
          </cell>
          <cell r="E169" t="str">
            <v>740540</v>
          </cell>
          <cell r="F169" t="str">
            <v>2020年教育公平与社会公平关系及国际比较</v>
          </cell>
          <cell r="G169" t="str">
            <v>1</v>
          </cell>
          <cell r="H169" t="str">
            <v>史薇</v>
          </cell>
          <cell r="I169">
            <v>20</v>
          </cell>
          <cell r="J169">
            <v>0</v>
          </cell>
          <cell r="K169">
            <v>20</v>
          </cell>
          <cell r="L169">
            <v>0</v>
          </cell>
          <cell r="M169">
            <v>0</v>
          </cell>
          <cell r="N169">
            <v>0</v>
          </cell>
        </row>
        <row r="170">
          <cell r="B170" t="str">
            <v>74</v>
          </cell>
          <cell r="E170" t="str">
            <v>740541</v>
          </cell>
          <cell r="F170" t="str">
            <v>高等教育结构调整国际比较研究</v>
          </cell>
          <cell r="G170" t="str">
            <v>1</v>
          </cell>
          <cell r="H170" t="str">
            <v>史薇</v>
          </cell>
          <cell r="I170">
            <v>10</v>
          </cell>
          <cell r="J170">
            <v>0</v>
          </cell>
          <cell r="K170">
            <v>10</v>
          </cell>
          <cell r="L170">
            <v>0</v>
          </cell>
          <cell r="M170">
            <v>0</v>
          </cell>
          <cell r="N170">
            <v>0</v>
          </cell>
        </row>
        <row r="171">
          <cell r="B171" t="str">
            <v>74</v>
          </cell>
          <cell r="E171" t="str">
            <v>740542</v>
          </cell>
          <cell r="F171" t="str">
            <v>新形势下民办教育体制机制发展创新研究</v>
          </cell>
          <cell r="G171" t="str">
            <v>1</v>
          </cell>
          <cell r="H171" t="str">
            <v>史薇</v>
          </cell>
          <cell r="I171">
            <v>25</v>
          </cell>
          <cell r="J171">
            <v>0</v>
          </cell>
          <cell r="K171">
            <v>25</v>
          </cell>
          <cell r="L171">
            <v>0</v>
          </cell>
          <cell r="M171">
            <v>0</v>
          </cell>
          <cell r="N171">
            <v>0</v>
          </cell>
        </row>
        <row r="172">
          <cell r="B172" t="str">
            <v>74</v>
          </cell>
          <cell r="E172" t="str">
            <v>740601</v>
          </cell>
          <cell r="F172" t="str">
            <v>捐赠收入配比</v>
          </cell>
          <cell r="G172" t="str">
            <v>1</v>
          </cell>
          <cell r="H172" t="str">
            <v>孙强</v>
          </cell>
          <cell r="I172">
            <v>0</v>
          </cell>
          <cell r="J172">
            <v>0</v>
          </cell>
          <cell r="K172">
            <v>0</v>
          </cell>
          <cell r="L172">
            <v>3205.612482</v>
          </cell>
          <cell r="M172">
            <v>0</v>
          </cell>
          <cell r="N172">
            <v>200.554</v>
          </cell>
        </row>
        <row r="173">
          <cell r="B173" t="str">
            <v>74</v>
          </cell>
          <cell r="E173" t="str">
            <v>740702</v>
          </cell>
          <cell r="F173" t="str">
            <v>节约型校园建筑节能监管平台建设示范项目</v>
          </cell>
          <cell r="G173" t="str">
            <v>1</v>
          </cell>
          <cell r="H173" t="str">
            <v>王强</v>
          </cell>
          <cell r="I173">
            <v>300</v>
          </cell>
          <cell r="J173">
            <v>0</v>
          </cell>
          <cell r="K173">
            <v>300</v>
          </cell>
          <cell r="L173">
            <v>0</v>
          </cell>
          <cell r="M173">
            <v>0</v>
          </cell>
          <cell r="N173">
            <v>0</v>
          </cell>
        </row>
        <row r="174">
          <cell r="B174" t="str">
            <v>76</v>
          </cell>
          <cell r="E174" t="str">
            <v>7600010201</v>
          </cell>
          <cell r="F174" t="str">
            <v>研究生科研创新项目</v>
          </cell>
          <cell r="G174" t="str">
            <v>3</v>
          </cell>
          <cell r="H174" t="str">
            <v>王强</v>
          </cell>
          <cell r="I174">
            <v>0</v>
          </cell>
          <cell r="J174">
            <v>0</v>
          </cell>
          <cell r="K174">
            <v>0</v>
          </cell>
          <cell r="L174">
            <v>60</v>
          </cell>
          <cell r="M174">
            <v>0</v>
          </cell>
          <cell r="N174">
            <v>0</v>
          </cell>
        </row>
        <row r="175">
          <cell r="B175" t="str">
            <v>76</v>
          </cell>
          <cell r="E175" t="str">
            <v>7600010202</v>
          </cell>
          <cell r="F175" t="str">
            <v>本科生科研创新项目</v>
          </cell>
          <cell r="G175" t="str">
            <v>3</v>
          </cell>
          <cell r="H175" t="str">
            <v>王强</v>
          </cell>
          <cell r="I175">
            <v>0</v>
          </cell>
          <cell r="J175">
            <v>0</v>
          </cell>
          <cell r="K175">
            <v>0</v>
          </cell>
          <cell r="L175">
            <v>40</v>
          </cell>
          <cell r="M175">
            <v>0</v>
          </cell>
          <cell r="N175">
            <v>0</v>
          </cell>
        </row>
        <row r="176">
          <cell r="B176" t="str">
            <v>76</v>
          </cell>
          <cell r="E176" t="str">
            <v>7600010301</v>
          </cell>
          <cell r="F176" t="str">
            <v>WTO研究基地网络建设</v>
          </cell>
          <cell r="G176" t="str">
            <v>3</v>
          </cell>
          <cell r="H176" t="str">
            <v>王强</v>
          </cell>
          <cell r="I176">
            <v>0</v>
          </cell>
          <cell r="J176">
            <v>0</v>
          </cell>
          <cell r="K176">
            <v>0</v>
          </cell>
          <cell r="L176">
            <v>10</v>
          </cell>
          <cell r="M176">
            <v>0</v>
          </cell>
          <cell r="N176">
            <v>0</v>
          </cell>
        </row>
        <row r="177">
          <cell r="B177" t="str">
            <v>76</v>
          </cell>
          <cell r="E177" t="str">
            <v>7600010304</v>
          </cell>
          <cell r="F177" t="str">
            <v>北京市企业国际化研究基地</v>
          </cell>
          <cell r="G177" t="str">
            <v>3</v>
          </cell>
          <cell r="H177" t="str">
            <v>王强</v>
          </cell>
          <cell r="I177">
            <v>0</v>
          </cell>
          <cell r="J177">
            <v>0</v>
          </cell>
          <cell r="K177">
            <v>0</v>
          </cell>
          <cell r="L177">
            <v>20</v>
          </cell>
          <cell r="M177">
            <v>0</v>
          </cell>
          <cell r="N177">
            <v>0</v>
          </cell>
        </row>
        <row r="178">
          <cell r="B178" t="str">
            <v>76</v>
          </cell>
          <cell r="E178" t="str">
            <v>7600010323</v>
          </cell>
          <cell r="F178" t="str">
            <v>深化人民币汇率形成机制改革研究</v>
          </cell>
          <cell r="G178" t="str">
            <v>3</v>
          </cell>
          <cell r="H178" t="str">
            <v>王强</v>
          </cell>
          <cell r="I178">
            <v>0</v>
          </cell>
          <cell r="J178">
            <v>0</v>
          </cell>
          <cell r="K178">
            <v>0</v>
          </cell>
          <cell r="L178">
            <v>10</v>
          </cell>
          <cell r="M178">
            <v>0</v>
          </cell>
          <cell r="N178">
            <v>0</v>
          </cell>
        </row>
        <row r="179">
          <cell r="B179" t="str">
            <v>76</v>
          </cell>
          <cell r="E179" t="str">
            <v>7600010324</v>
          </cell>
          <cell r="F179" t="str">
            <v>新一代国际服务贸易规则的构建及中国的应对</v>
          </cell>
          <cell r="G179" t="str">
            <v>3</v>
          </cell>
          <cell r="H179" t="str">
            <v>王强</v>
          </cell>
          <cell r="I179">
            <v>0</v>
          </cell>
          <cell r="J179">
            <v>0</v>
          </cell>
          <cell r="K179">
            <v>0</v>
          </cell>
          <cell r="L179">
            <v>10</v>
          </cell>
          <cell r="M179">
            <v>0</v>
          </cell>
          <cell r="N179">
            <v>0</v>
          </cell>
        </row>
        <row r="180">
          <cell r="B180" t="str">
            <v>76</v>
          </cell>
          <cell r="E180" t="str">
            <v>7600010325</v>
          </cell>
          <cell r="F180" t="str">
            <v>高校国际科技合作的现状问题与发展战略研究</v>
          </cell>
          <cell r="G180" t="str">
            <v>3</v>
          </cell>
          <cell r="H180" t="str">
            <v>王强</v>
          </cell>
          <cell r="I180">
            <v>0</v>
          </cell>
          <cell r="J180">
            <v>0</v>
          </cell>
          <cell r="K180">
            <v>0</v>
          </cell>
          <cell r="L180">
            <v>10</v>
          </cell>
          <cell r="M180">
            <v>0</v>
          </cell>
          <cell r="N180">
            <v>0</v>
          </cell>
        </row>
        <row r="181">
          <cell r="B181" t="str">
            <v>76</v>
          </cell>
          <cell r="E181" t="str">
            <v>7600010416</v>
          </cell>
          <cell r="F181" t="str">
            <v>413633配套</v>
          </cell>
          <cell r="G181" t="str">
            <v>3</v>
          </cell>
          <cell r="H181" t="str">
            <v>王强</v>
          </cell>
          <cell r="I181">
            <v>0</v>
          </cell>
          <cell r="J181">
            <v>0</v>
          </cell>
          <cell r="K181">
            <v>0</v>
          </cell>
          <cell r="L181">
            <v>1.8</v>
          </cell>
          <cell r="M181">
            <v>0</v>
          </cell>
          <cell r="N181">
            <v>0</v>
          </cell>
        </row>
        <row r="182">
          <cell r="B182" t="str">
            <v>76</v>
          </cell>
          <cell r="E182" t="str">
            <v>7600010417</v>
          </cell>
          <cell r="F182" t="str">
            <v>413634配套</v>
          </cell>
          <cell r="G182" t="str">
            <v>3</v>
          </cell>
          <cell r="H182" t="str">
            <v>王强</v>
          </cell>
          <cell r="I182">
            <v>0</v>
          </cell>
          <cell r="J182">
            <v>0</v>
          </cell>
          <cell r="K182">
            <v>0</v>
          </cell>
          <cell r="L182">
            <v>1.8</v>
          </cell>
          <cell r="M182">
            <v>0</v>
          </cell>
          <cell r="N182">
            <v>0</v>
          </cell>
        </row>
        <row r="183">
          <cell r="B183" t="str">
            <v>76</v>
          </cell>
          <cell r="E183" t="str">
            <v>7600010418</v>
          </cell>
          <cell r="F183" t="str">
            <v>413635配套</v>
          </cell>
          <cell r="G183" t="str">
            <v>3</v>
          </cell>
          <cell r="H183" t="str">
            <v>王强</v>
          </cell>
          <cell r="I183">
            <v>0</v>
          </cell>
          <cell r="J183">
            <v>0</v>
          </cell>
          <cell r="K183">
            <v>0</v>
          </cell>
          <cell r="L183">
            <v>1.8</v>
          </cell>
          <cell r="M183">
            <v>0</v>
          </cell>
          <cell r="N183">
            <v>1.622593</v>
          </cell>
        </row>
        <row r="184">
          <cell r="B184" t="str">
            <v>76</v>
          </cell>
          <cell r="E184" t="str">
            <v>7600010419</v>
          </cell>
          <cell r="F184" t="str">
            <v>413636配套</v>
          </cell>
          <cell r="G184" t="str">
            <v>3</v>
          </cell>
          <cell r="H184" t="str">
            <v>王强</v>
          </cell>
          <cell r="I184">
            <v>0</v>
          </cell>
          <cell r="J184">
            <v>0</v>
          </cell>
          <cell r="K184">
            <v>0</v>
          </cell>
          <cell r="L184">
            <v>1.8</v>
          </cell>
          <cell r="M184">
            <v>0</v>
          </cell>
          <cell r="N184">
            <v>0</v>
          </cell>
        </row>
        <row r="185">
          <cell r="B185" t="str">
            <v>76</v>
          </cell>
          <cell r="E185" t="str">
            <v>7600010420</v>
          </cell>
          <cell r="F185" t="str">
            <v>413637配套</v>
          </cell>
          <cell r="G185" t="str">
            <v>3</v>
          </cell>
          <cell r="H185" t="str">
            <v>王强</v>
          </cell>
          <cell r="I185">
            <v>0</v>
          </cell>
          <cell r="J185">
            <v>0</v>
          </cell>
          <cell r="K185">
            <v>0</v>
          </cell>
          <cell r="L185">
            <v>1.8</v>
          </cell>
          <cell r="M185">
            <v>0</v>
          </cell>
          <cell r="N185">
            <v>0</v>
          </cell>
        </row>
        <row r="186">
          <cell r="B186" t="str">
            <v>76</v>
          </cell>
          <cell r="E186" t="str">
            <v>7600010421</v>
          </cell>
          <cell r="F186" t="str">
            <v>413638配套</v>
          </cell>
          <cell r="G186" t="str">
            <v>3</v>
          </cell>
          <cell r="H186" t="str">
            <v>王强</v>
          </cell>
          <cell r="I186">
            <v>0</v>
          </cell>
          <cell r="J186">
            <v>0</v>
          </cell>
          <cell r="K186">
            <v>0</v>
          </cell>
          <cell r="L186">
            <v>1.8</v>
          </cell>
          <cell r="M186">
            <v>0</v>
          </cell>
          <cell r="N186">
            <v>1.4197979999999999</v>
          </cell>
        </row>
        <row r="187">
          <cell r="B187" t="str">
            <v>76</v>
          </cell>
          <cell r="E187" t="str">
            <v>7600010423</v>
          </cell>
          <cell r="F187" t="str">
            <v>413641配套</v>
          </cell>
          <cell r="G187" t="str">
            <v>3</v>
          </cell>
          <cell r="H187" t="str">
            <v>王强</v>
          </cell>
          <cell r="I187">
            <v>0</v>
          </cell>
          <cell r="J187">
            <v>0</v>
          </cell>
          <cell r="K187">
            <v>0</v>
          </cell>
          <cell r="L187">
            <v>3</v>
          </cell>
          <cell r="M187">
            <v>0</v>
          </cell>
          <cell r="N187">
            <v>0</v>
          </cell>
        </row>
        <row r="188">
          <cell r="B188" t="str">
            <v>76</v>
          </cell>
          <cell r="E188" t="str">
            <v>7600010424</v>
          </cell>
          <cell r="F188" t="str">
            <v>413642配套</v>
          </cell>
          <cell r="G188" t="str">
            <v>3</v>
          </cell>
          <cell r="H188" t="str">
            <v>王强</v>
          </cell>
          <cell r="I188">
            <v>0</v>
          </cell>
          <cell r="J188">
            <v>0</v>
          </cell>
          <cell r="K188">
            <v>0</v>
          </cell>
          <cell r="L188">
            <v>3</v>
          </cell>
          <cell r="M188">
            <v>0</v>
          </cell>
          <cell r="N188">
            <v>0</v>
          </cell>
        </row>
        <row r="189">
          <cell r="B189" t="str">
            <v>76</v>
          </cell>
          <cell r="E189" t="str">
            <v>7600010425</v>
          </cell>
          <cell r="F189" t="str">
            <v>413643配套</v>
          </cell>
          <cell r="G189" t="str">
            <v>3</v>
          </cell>
          <cell r="H189" t="str">
            <v>王强</v>
          </cell>
          <cell r="I189">
            <v>0</v>
          </cell>
          <cell r="J189">
            <v>0</v>
          </cell>
          <cell r="K189">
            <v>0</v>
          </cell>
          <cell r="L189">
            <v>3</v>
          </cell>
          <cell r="M189">
            <v>0</v>
          </cell>
          <cell r="N189">
            <v>0</v>
          </cell>
        </row>
        <row r="190">
          <cell r="B190" t="str">
            <v>76</v>
          </cell>
          <cell r="E190" t="str">
            <v>7600010438</v>
          </cell>
          <cell r="F190" t="str">
            <v>74051720配套</v>
          </cell>
          <cell r="G190" t="str">
            <v>3</v>
          </cell>
          <cell r="H190" t="str">
            <v>王强</v>
          </cell>
          <cell r="I190">
            <v>0</v>
          </cell>
          <cell r="J190">
            <v>0</v>
          </cell>
          <cell r="K190">
            <v>0</v>
          </cell>
          <cell r="L190">
            <v>1.8</v>
          </cell>
          <cell r="M190">
            <v>0</v>
          </cell>
          <cell r="N190">
            <v>0</v>
          </cell>
        </row>
        <row r="191">
          <cell r="B191" t="str">
            <v>76</v>
          </cell>
          <cell r="E191" t="str">
            <v>7600010440</v>
          </cell>
          <cell r="F191" t="str">
            <v>74051722配套</v>
          </cell>
          <cell r="G191" t="str">
            <v>3</v>
          </cell>
          <cell r="H191" t="str">
            <v>王强</v>
          </cell>
          <cell r="I191">
            <v>0</v>
          </cell>
          <cell r="J191">
            <v>0</v>
          </cell>
          <cell r="K191">
            <v>0</v>
          </cell>
          <cell r="L191">
            <v>1.8</v>
          </cell>
          <cell r="M191">
            <v>0</v>
          </cell>
          <cell r="N191">
            <v>1.7999339999999999</v>
          </cell>
        </row>
        <row r="192">
          <cell r="B192" t="str">
            <v>76</v>
          </cell>
          <cell r="E192" t="str">
            <v>7600010445</v>
          </cell>
          <cell r="F192" t="str">
            <v>74051730配套</v>
          </cell>
          <cell r="G192" t="str">
            <v>3</v>
          </cell>
          <cell r="H192" t="str">
            <v>王强</v>
          </cell>
          <cell r="I192">
            <v>0</v>
          </cell>
          <cell r="J192">
            <v>0</v>
          </cell>
          <cell r="K192">
            <v>0</v>
          </cell>
          <cell r="L192">
            <v>1.2</v>
          </cell>
          <cell r="M192">
            <v>0</v>
          </cell>
          <cell r="N192">
            <v>0</v>
          </cell>
        </row>
        <row r="193">
          <cell r="B193" t="str">
            <v>76</v>
          </cell>
          <cell r="E193" t="str">
            <v>7600010451</v>
          </cell>
          <cell r="F193" t="str">
            <v>74051738配套</v>
          </cell>
          <cell r="G193" t="str">
            <v>3</v>
          </cell>
          <cell r="H193" t="str">
            <v>王强</v>
          </cell>
          <cell r="I193">
            <v>0</v>
          </cell>
          <cell r="J193">
            <v>0</v>
          </cell>
          <cell r="K193">
            <v>0</v>
          </cell>
          <cell r="L193">
            <v>1.2</v>
          </cell>
          <cell r="M193">
            <v>0</v>
          </cell>
          <cell r="N193">
            <v>0</v>
          </cell>
        </row>
        <row r="194">
          <cell r="B194" t="str">
            <v>76</v>
          </cell>
          <cell r="E194" t="str">
            <v>76000106</v>
          </cell>
          <cell r="F194" t="str">
            <v>科研业务管理费</v>
          </cell>
          <cell r="G194" t="str">
            <v>2</v>
          </cell>
          <cell r="H194" t="str">
            <v>王强</v>
          </cell>
          <cell r="I194">
            <v>0</v>
          </cell>
          <cell r="J194">
            <v>0</v>
          </cell>
          <cell r="K194">
            <v>0</v>
          </cell>
          <cell r="L194">
            <v>10</v>
          </cell>
          <cell r="M194">
            <v>0</v>
          </cell>
          <cell r="N194">
            <v>2.78</v>
          </cell>
        </row>
        <row r="195">
          <cell r="B195" t="str">
            <v>76</v>
          </cell>
          <cell r="E195" t="str">
            <v>7600010703</v>
          </cell>
          <cell r="F195" t="str">
            <v>政府间垂直竞争与企业避税研究</v>
          </cell>
          <cell r="G195" t="str">
            <v>3</v>
          </cell>
          <cell r="H195" t="str">
            <v>王强</v>
          </cell>
          <cell r="I195">
            <v>0</v>
          </cell>
          <cell r="J195">
            <v>0</v>
          </cell>
          <cell r="K195">
            <v>0</v>
          </cell>
          <cell r="L195">
            <v>0.4</v>
          </cell>
          <cell r="M195">
            <v>0</v>
          </cell>
          <cell r="N195">
            <v>0.39576999999999996</v>
          </cell>
        </row>
        <row r="196">
          <cell r="B196" t="str">
            <v>76</v>
          </cell>
          <cell r="E196" t="str">
            <v>7600010704</v>
          </cell>
          <cell r="F196" t="str">
            <v>地方政府规模与经济周期波动</v>
          </cell>
          <cell r="G196" t="str">
            <v>3</v>
          </cell>
          <cell r="H196" t="str">
            <v>王强</v>
          </cell>
          <cell r="I196">
            <v>0</v>
          </cell>
          <cell r="J196">
            <v>0</v>
          </cell>
          <cell r="K196">
            <v>0</v>
          </cell>
          <cell r="L196">
            <v>0.4</v>
          </cell>
          <cell r="M196">
            <v>0</v>
          </cell>
          <cell r="N196">
            <v>0</v>
          </cell>
        </row>
        <row r="197">
          <cell r="B197" t="str">
            <v>76</v>
          </cell>
          <cell r="E197" t="str">
            <v>7600010705</v>
          </cell>
          <cell r="F197" t="str">
            <v>库存共享对离散供应链的影响研究</v>
          </cell>
          <cell r="G197" t="str">
            <v>3</v>
          </cell>
          <cell r="H197" t="str">
            <v>王强</v>
          </cell>
          <cell r="I197">
            <v>0</v>
          </cell>
          <cell r="J197">
            <v>0</v>
          </cell>
          <cell r="K197">
            <v>0</v>
          </cell>
          <cell r="L197">
            <v>0.4</v>
          </cell>
          <cell r="M197">
            <v>0</v>
          </cell>
          <cell r="N197">
            <v>0</v>
          </cell>
        </row>
        <row r="198">
          <cell r="B198" t="str">
            <v>76</v>
          </cell>
          <cell r="E198" t="str">
            <v>7600010712</v>
          </cell>
          <cell r="F198" t="str">
            <v>分位数模型中变点的监测</v>
          </cell>
          <cell r="G198" t="str">
            <v>3</v>
          </cell>
          <cell r="H198" t="str">
            <v>王强</v>
          </cell>
          <cell r="I198">
            <v>0</v>
          </cell>
          <cell r="J198">
            <v>0</v>
          </cell>
          <cell r="K198">
            <v>0</v>
          </cell>
          <cell r="L198">
            <v>0.4</v>
          </cell>
          <cell r="M198">
            <v>0</v>
          </cell>
          <cell r="N198">
            <v>0</v>
          </cell>
        </row>
        <row r="199">
          <cell r="B199" t="str">
            <v>76</v>
          </cell>
          <cell r="E199" t="str">
            <v>7600010714</v>
          </cell>
          <cell r="F199" t="str">
            <v>国际能源新形势下我国能源企业海外战略研究</v>
          </cell>
          <cell r="G199" t="str">
            <v>3</v>
          </cell>
          <cell r="H199" t="str">
            <v>王强</v>
          </cell>
          <cell r="I199">
            <v>0</v>
          </cell>
          <cell r="J199">
            <v>0</v>
          </cell>
          <cell r="K199">
            <v>0</v>
          </cell>
          <cell r="L199">
            <v>0.4</v>
          </cell>
          <cell r="M199">
            <v>0</v>
          </cell>
          <cell r="N199">
            <v>0.4</v>
          </cell>
        </row>
        <row r="200">
          <cell r="B200" t="str">
            <v>76</v>
          </cell>
          <cell r="E200" t="str">
            <v>7600010715</v>
          </cell>
          <cell r="F200" t="str">
            <v>现代性视野下近代中国的乌托邦思想研究</v>
          </cell>
          <cell r="G200" t="str">
            <v>3</v>
          </cell>
          <cell r="H200" t="str">
            <v>王强</v>
          </cell>
          <cell r="I200">
            <v>0</v>
          </cell>
          <cell r="J200">
            <v>0</v>
          </cell>
          <cell r="K200">
            <v>0</v>
          </cell>
          <cell r="L200">
            <v>0.4</v>
          </cell>
          <cell r="M200">
            <v>0</v>
          </cell>
          <cell r="N200">
            <v>0.4</v>
          </cell>
        </row>
        <row r="201">
          <cell r="B201" t="str">
            <v>76</v>
          </cell>
          <cell r="E201" t="str">
            <v>7600010722</v>
          </cell>
          <cell r="F201" t="str">
            <v>朴趾源的散文诗学与庄子美学</v>
          </cell>
          <cell r="G201" t="str">
            <v>3</v>
          </cell>
          <cell r="H201" t="str">
            <v>王强</v>
          </cell>
          <cell r="I201">
            <v>0</v>
          </cell>
          <cell r="J201">
            <v>0</v>
          </cell>
          <cell r="K201">
            <v>0</v>
          </cell>
          <cell r="L201">
            <v>0.4</v>
          </cell>
          <cell r="M201">
            <v>0</v>
          </cell>
          <cell r="N201">
            <v>0</v>
          </cell>
        </row>
        <row r="202">
          <cell r="B202" t="str">
            <v>76</v>
          </cell>
          <cell r="E202" t="str">
            <v>7600010723</v>
          </cell>
          <cell r="F202" t="str">
            <v>巴尔加斯·略萨作品中的戏仿与元小说特点</v>
          </cell>
          <cell r="G202" t="str">
            <v>3</v>
          </cell>
          <cell r="H202" t="str">
            <v>王强</v>
          </cell>
          <cell r="I202">
            <v>0</v>
          </cell>
          <cell r="J202">
            <v>0</v>
          </cell>
          <cell r="K202">
            <v>0</v>
          </cell>
          <cell r="L202">
            <v>0.4</v>
          </cell>
          <cell r="M202">
            <v>0</v>
          </cell>
          <cell r="N202">
            <v>0.4</v>
          </cell>
        </row>
        <row r="203">
          <cell r="B203" t="str">
            <v>76</v>
          </cell>
          <cell r="E203" t="str">
            <v>7600010728</v>
          </cell>
          <cell r="F203" t="str">
            <v>基于消费动机的中国奢侈品研究</v>
          </cell>
          <cell r="G203" t="str">
            <v>3</v>
          </cell>
          <cell r="H203" t="str">
            <v>王强</v>
          </cell>
          <cell r="I203">
            <v>0</v>
          </cell>
          <cell r="J203">
            <v>0</v>
          </cell>
          <cell r="K203">
            <v>0</v>
          </cell>
          <cell r="L203">
            <v>0.9</v>
          </cell>
          <cell r="M203">
            <v>0</v>
          </cell>
          <cell r="N203">
            <v>0.89964999999999995</v>
          </cell>
        </row>
        <row r="204">
          <cell r="B204" t="str">
            <v>76</v>
          </cell>
          <cell r="E204" t="str">
            <v>7600010732</v>
          </cell>
          <cell r="F204" t="str">
            <v>中国涉农企业战略研究</v>
          </cell>
          <cell r="G204" t="str">
            <v>3</v>
          </cell>
          <cell r="H204" t="str">
            <v>王强</v>
          </cell>
          <cell r="I204">
            <v>0</v>
          </cell>
          <cell r="J204">
            <v>0</v>
          </cell>
          <cell r="K204">
            <v>0</v>
          </cell>
          <cell r="L204">
            <v>0.9</v>
          </cell>
          <cell r="M204">
            <v>0</v>
          </cell>
          <cell r="N204">
            <v>0</v>
          </cell>
        </row>
        <row r="205">
          <cell r="B205" t="str">
            <v>76</v>
          </cell>
          <cell r="E205" t="str">
            <v>7600010736</v>
          </cell>
          <cell r="F205" t="str">
            <v>走出去战略下股权集中度的视角</v>
          </cell>
          <cell r="G205" t="str">
            <v>3</v>
          </cell>
          <cell r="H205" t="str">
            <v>王强</v>
          </cell>
          <cell r="I205">
            <v>0</v>
          </cell>
          <cell r="J205">
            <v>0</v>
          </cell>
          <cell r="K205">
            <v>0</v>
          </cell>
          <cell r="L205">
            <v>0.9</v>
          </cell>
          <cell r="M205">
            <v>0</v>
          </cell>
          <cell r="N205">
            <v>0.89670000000000005</v>
          </cell>
        </row>
        <row r="206">
          <cell r="B206" t="str">
            <v>76</v>
          </cell>
          <cell r="E206" t="str">
            <v>7600010740</v>
          </cell>
          <cell r="F206" t="str">
            <v>“兴象”诗学研究</v>
          </cell>
          <cell r="G206" t="str">
            <v>3</v>
          </cell>
          <cell r="H206" t="str">
            <v>王强</v>
          </cell>
          <cell r="I206">
            <v>0</v>
          </cell>
          <cell r="J206">
            <v>0</v>
          </cell>
          <cell r="K206">
            <v>0</v>
          </cell>
          <cell r="L206">
            <v>0.9</v>
          </cell>
          <cell r="M206">
            <v>0</v>
          </cell>
          <cell r="N206">
            <v>0.70296000000000003</v>
          </cell>
        </row>
        <row r="207">
          <cell r="B207" t="str">
            <v>76</v>
          </cell>
          <cell r="E207" t="str">
            <v>7600010743</v>
          </cell>
          <cell r="F207" t="str">
            <v>关于居民企业境外所得的研究</v>
          </cell>
          <cell r="G207" t="str">
            <v>3</v>
          </cell>
          <cell r="H207" t="str">
            <v>王强</v>
          </cell>
          <cell r="I207">
            <v>0</v>
          </cell>
          <cell r="J207">
            <v>0</v>
          </cell>
          <cell r="K207">
            <v>0</v>
          </cell>
          <cell r="L207">
            <v>0.9</v>
          </cell>
          <cell r="M207">
            <v>0</v>
          </cell>
          <cell r="N207">
            <v>0.9</v>
          </cell>
        </row>
        <row r="208">
          <cell r="B208" t="str">
            <v>76</v>
          </cell>
          <cell r="E208" t="str">
            <v>7600010748</v>
          </cell>
          <cell r="F208" t="str">
            <v>明清女性家庭经营</v>
          </cell>
          <cell r="G208" t="str">
            <v>3</v>
          </cell>
          <cell r="H208" t="str">
            <v>王强</v>
          </cell>
          <cell r="I208">
            <v>0</v>
          </cell>
          <cell r="J208">
            <v>0</v>
          </cell>
          <cell r="K208">
            <v>0</v>
          </cell>
          <cell r="L208">
            <v>0.9</v>
          </cell>
          <cell r="M208">
            <v>0</v>
          </cell>
          <cell r="N208">
            <v>0.9</v>
          </cell>
        </row>
        <row r="209">
          <cell r="B209" t="str">
            <v>76</v>
          </cell>
          <cell r="E209" t="str">
            <v>7600010753</v>
          </cell>
          <cell r="F209" t="str">
            <v>消费文化中的美国当代疾病研究</v>
          </cell>
          <cell r="G209" t="str">
            <v>3</v>
          </cell>
          <cell r="H209" t="str">
            <v>王强</v>
          </cell>
          <cell r="I209">
            <v>0</v>
          </cell>
          <cell r="J209">
            <v>0</v>
          </cell>
          <cell r="K209">
            <v>0</v>
          </cell>
          <cell r="L209">
            <v>0.75</v>
          </cell>
          <cell r="M209">
            <v>0</v>
          </cell>
          <cell r="N209">
            <v>0.75</v>
          </cell>
        </row>
        <row r="210">
          <cell r="B210" t="str">
            <v>76</v>
          </cell>
          <cell r="E210" t="str">
            <v>7600010754</v>
          </cell>
          <cell r="F210" t="str">
            <v>异述者话语的叙述特征研究</v>
          </cell>
          <cell r="G210" t="str">
            <v>3</v>
          </cell>
          <cell r="H210" t="str">
            <v>王强</v>
          </cell>
          <cell r="I210">
            <v>0</v>
          </cell>
          <cell r="J210">
            <v>0</v>
          </cell>
          <cell r="K210">
            <v>0</v>
          </cell>
          <cell r="L210">
            <v>0.75</v>
          </cell>
          <cell r="M210">
            <v>0</v>
          </cell>
          <cell r="N210">
            <v>0.75</v>
          </cell>
        </row>
        <row r="211">
          <cell r="B211" t="str">
            <v>76</v>
          </cell>
          <cell r="E211" t="str">
            <v>7600010757</v>
          </cell>
          <cell r="F211" t="str">
            <v>人口结构与国际贸易</v>
          </cell>
          <cell r="G211" t="str">
            <v>3</v>
          </cell>
          <cell r="H211" t="str">
            <v>王强</v>
          </cell>
          <cell r="I211">
            <v>0</v>
          </cell>
          <cell r="J211">
            <v>0</v>
          </cell>
          <cell r="K211">
            <v>0</v>
          </cell>
          <cell r="L211">
            <v>0.4</v>
          </cell>
          <cell r="M211">
            <v>0</v>
          </cell>
          <cell r="N211">
            <v>0</v>
          </cell>
        </row>
        <row r="212">
          <cell r="B212" t="str">
            <v>76</v>
          </cell>
          <cell r="E212" t="str">
            <v>7600010758</v>
          </cell>
          <cell r="F212" t="str">
            <v>转移支付对地方政府投资决策的影响研究</v>
          </cell>
          <cell r="G212" t="str">
            <v>3</v>
          </cell>
          <cell r="H212" t="str">
            <v>王强</v>
          </cell>
          <cell r="I212">
            <v>0</v>
          </cell>
          <cell r="J212">
            <v>0</v>
          </cell>
          <cell r="K212">
            <v>0</v>
          </cell>
          <cell r="L212">
            <v>0.4</v>
          </cell>
          <cell r="M212">
            <v>0</v>
          </cell>
          <cell r="N212">
            <v>0.4</v>
          </cell>
        </row>
        <row r="213">
          <cell r="B213" t="str">
            <v>76</v>
          </cell>
          <cell r="E213" t="str">
            <v>7600010759</v>
          </cell>
          <cell r="F213" t="str">
            <v>开放条件下劳动力市场的学历误配形成机制研</v>
          </cell>
          <cell r="G213" t="str">
            <v>3</v>
          </cell>
          <cell r="H213" t="str">
            <v>王强</v>
          </cell>
          <cell r="I213">
            <v>0</v>
          </cell>
          <cell r="J213">
            <v>0</v>
          </cell>
          <cell r="K213">
            <v>0</v>
          </cell>
          <cell r="L213">
            <v>0.4</v>
          </cell>
          <cell r="M213">
            <v>0</v>
          </cell>
          <cell r="N213">
            <v>0</v>
          </cell>
        </row>
        <row r="214">
          <cell r="B214" t="str">
            <v>76</v>
          </cell>
          <cell r="E214" t="str">
            <v>7600010762</v>
          </cell>
          <cell r="F214" t="str">
            <v>我国公共政策咨询机制分析研究</v>
          </cell>
          <cell r="G214" t="str">
            <v>3</v>
          </cell>
          <cell r="H214" t="str">
            <v>王强</v>
          </cell>
          <cell r="I214">
            <v>0</v>
          </cell>
          <cell r="J214">
            <v>0</v>
          </cell>
          <cell r="K214">
            <v>0</v>
          </cell>
          <cell r="L214">
            <v>0.4</v>
          </cell>
          <cell r="M214">
            <v>0</v>
          </cell>
          <cell r="N214">
            <v>0</v>
          </cell>
        </row>
        <row r="215">
          <cell r="B215" t="str">
            <v>76</v>
          </cell>
          <cell r="E215" t="str">
            <v>7600010769</v>
          </cell>
          <cell r="F215" t="str">
            <v>中国女作家作品英译合集研究（1979-2010）</v>
          </cell>
          <cell r="G215" t="str">
            <v>3</v>
          </cell>
          <cell r="H215" t="str">
            <v>王强</v>
          </cell>
          <cell r="I215">
            <v>0</v>
          </cell>
          <cell r="J215">
            <v>0</v>
          </cell>
          <cell r="K215">
            <v>0</v>
          </cell>
          <cell r="L215">
            <v>0.4</v>
          </cell>
          <cell r="M215">
            <v>0</v>
          </cell>
          <cell r="N215">
            <v>0</v>
          </cell>
        </row>
        <row r="216">
          <cell r="B216" t="str">
            <v>76</v>
          </cell>
          <cell r="E216" t="str">
            <v>7600010772</v>
          </cell>
          <cell r="F216" t="str">
            <v>国际公司法律之权利人利益平衡机制比较研究</v>
          </cell>
          <cell r="G216" t="str">
            <v>3</v>
          </cell>
          <cell r="H216" t="str">
            <v>王强</v>
          </cell>
          <cell r="I216">
            <v>0</v>
          </cell>
          <cell r="J216">
            <v>0</v>
          </cell>
          <cell r="K216">
            <v>0</v>
          </cell>
          <cell r="L216">
            <v>0.4</v>
          </cell>
          <cell r="M216">
            <v>0</v>
          </cell>
          <cell r="N216">
            <v>0.4</v>
          </cell>
        </row>
        <row r="217">
          <cell r="B217" t="str">
            <v>76</v>
          </cell>
          <cell r="E217" t="str">
            <v>7600010773</v>
          </cell>
          <cell r="F217" t="str">
            <v>当代巴勒斯坦流散文学研究</v>
          </cell>
          <cell r="G217" t="str">
            <v>3</v>
          </cell>
          <cell r="H217" t="str">
            <v>王强</v>
          </cell>
          <cell r="I217">
            <v>0</v>
          </cell>
          <cell r="J217">
            <v>0</v>
          </cell>
          <cell r="K217">
            <v>0</v>
          </cell>
          <cell r="L217">
            <v>0.4</v>
          </cell>
          <cell r="M217">
            <v>0</v>
          </cell>
          <cell r="N217">
            <v>0.4</v>
          </cell>
        </row>
        <row r="218">
          <cell r="B218" t="str">
            <v>76</v>
          </cell>
          <cell r="E218" t="str">
            <v>7600010780</v>
          </cell>
          <cell r="F218" t="str">
            <v>公共财政购买教育服务研究</v>
          </cell>
          <cell r="G218" t="str">
            <v>3</v>
          </cell>
          <cell r="H218" t="str">
            <v>王强</v>
          </cell>
          <cell r="I218">
            <v>0</v>
          </cell>
          <cell r="J218">
            <v>0</v>
          </cell>
          <cell r="K218">
            <v>0</v>
          </cell>
          <cell r="L218">
            <v>0.4</v>
          </cell>
          <cell r="M218">
            <v>0</v>
          </cell>
          <cell r="N218">
            <v>0</v>
          </cell>
        </row>
        <row r="219">
          <cell r="B219" t="str">
            <v>76</v>
          </cell>
          <cell r="E219" t="str">
            <v>760001078301</v>
          </cell>
          <cell r="F219" t="str">
            <v>所有制结构、研发创新与企业出口决定：基于</v>
          </cell>
          <cell r="G219" t="str">
            <v>4</v>
          </cell>
          <cell r="H219" t="str">
            <v>王强</v>
          </cell>
          <cell r="I219">
            <v>0</v>
          </cell>
          <cell r="J219">
            <v>0</v>
          </cell>
          <cell r="K219">
            <v>0</v>
          </cell>
          <cell r="L219">
            <v>0.5</v>
          </cell>
          <cell r="M219">
            <v>0</v>
          </cell>
          <cell r="N219">
            <v>0.49995000000000001</v>
          </cell>
        </row>
        <row r="220">
          <cell r="B220" t="str">
            <v>76</v>
          </cell>
          <cell r="E220" t="str">
            <v>760001078302</v>
          </cell>
          <cell r="F220" t="str">
            <v>基于国内价值链的省际间碳泄漏与碳减排责任</v>
          </cell>
          <cell r="G220" t="str">
            <v>4</v>
          </cell>
          <cell r="H220" t="str">
            <v>王强</v>
          </cell>
          <cell r="I220">
            <v>0</v>
          </cell>
          <cell r="J220">
            <v>0</v>
          </cell>
          <cell r="K220">
            <v>0</v>
          </cell>
          <cell r="L220">
            <v>0.5</v>
          </cell>
          <cell r="M220">
            <v>0</v>
          </cell>
          <cell r="N220">
            <v>0</v>
          </cell>
        </row>
        <row r="221">
          <cell r="B221" t="str">
            <v>76</v>
          </cell>
          <cell r="E221" t="str">
            <v>760001078303</v>
          </cell>
          <cell r="F221" t="str">
            <v>对手违约风险对金融衍生产品价格的影响</v>
          </cell>
          <cell r="G221" t="str">
            <v>4</v>
          </cell>
          <cell r="H221" t="str">
            <v>王强</v>
          </cell>
          <cell r="I221">
            <v>0</v>
          </cell>
          <cell r="J221">
            <v>0</v>
          </cell>
          <cell r="K221">
            <v>0</v>
          </cell>
          <cell r="L221">
            <v>0.5</v>
          </cell>
          <cell r="M221">
            <v>0</v>
          </cell>
          <cell r="N221">
            <v>0.29181000000000001</v>
          </cell>
        </row>
        <row r="222">
          <cell r="B222" t="str">
            <v>76</v>
          </cell>
          <cell r="E222" t="str">
            <v>760001078304</v>
          </cell>
          <cell r="F222" t="str">
            <v>全球价值链上的产业结构及特质</v>
          </cell>
          <cell r="G222" t="str">
            <v>4</v>
          </cell>
          <cell r="H222" t="str">
            <v>王强</v>
          </cell>
          <cell r="I222">
            <v>0</v>
          </cell>
          <cell r="J222">
            <v>0</v>
          </cell>
          <cell r="K222">
            <v>0</v>
          </cell>
          <cell r="L222">
            <v>0.5</v>
          </cell>
          <cell r="M222">
            <v>0</v>
          </cell>
          <cell r="N222">
            <v>0</v>
          </cell>
        </row>
        <row r="223">
          <cell r="B223" t="str">
            <v>76</v>
          </cell>
          <cell r="E223" t="str">
            <v>760001078305</v>
          </cell>
          <cell r="F223" t="str">
            <v>影子银行视角下的上市公司金融性投资行为研</v>
          </cell>
          <cell r="G223" t="str">
            <v>4</v>
          </cell>
          <cell r="H223" t="str">
            <v>王强</v>
          </cell>
          <cell r="I223">
            <v>0</v>
          </cell>
          <cell r="J223">
            <v>0</v>
          </cell>
          <cell r="K223">
            <v>0</v>
          </cell>
          <cell r="L223">
            <v>0.5</v>
          </cell>
          <cell r="M223">
            <v>0</v>
          </cell>
          <cell r="N223">
            <v>0</v>
          </cell>
        </row>
        <row r="224">
          <cell r="B224" t="str">
            <v>76</v>
          </cell>
          <cell r="E224" t="str">
            <v>760001078306</v>
          </cell>
          <cell r="F224" t="str">
            <v>国际投资法制的新发展及中国缔结投资条约的</v>
          </cell>
          <cell r="G224" t="str">
            <v>4</v>
          </cell>
          <cell r="H224" t="str">
            <v>王强</v>
          </cell>
          <cell r="I224">
            <v>0</v>
          </cell>
          <cell r="J224">
            <v>0</v>
          </cell>
          <cell r="K224">
            <v>0</v>
          </cell>
          <cell r="L224">
            <v>0.5</v>
          </cell>
          <cell r="M224">
            <v>0</v>
          </cell>
          <cell r="N224">
            <v>0</v>
          </cell>
        </row>
        <row r="225">
          <cell r="B225" t="str">
            <v>76</v>
          </cell>
          <cell r="E225" t="str">
            <v>760001078307</v>
          </cell>
          <cell r="F225" t="str">
            <v>创新竞争的反垄断法规制研究</v>
          </cell>
          <cell r="G225" t="str">
            <v>4</v>
          </cell>
          <cell r="H225" t="str">
            <v>王强</v>
          </cell>
          <cell r="I225">
            <v>0</v>
          </cell>
          <cell r="J225">
            <v>0</v>
          </cell>
          <cell r="K225">
            <v>0</v>
          </cell>
          <cell r="L225">
            <v>0.5</v>
          </cell>
          <cell r="M225">
            <v>0</v>
          </cell>
          <cell r="N225">
            <v>0</v>
          </cell>
        </row>
        <row r="226">
          <cell r="B226" t="str">
            <v>76</v>
          </cell>
          <cell r="E226" t="str">
            <v>760001078308</v>
          </cell>
          <cell r="F226" t="str">
            <v>违约损害赔偿的类型区分</v>
          </cell>
          <cell r="G226" t="str">
            <v>4</v>
          </cell>
          <cell r="H226" t="str">
            <v>王强</v>
          </cell>
          <cell r="I226">
            <v>0</v>
          </cell>
          <cell r="J226">
            <v>0</v>
          </cell>
          <cell r="K226">
            <v>0</v>
          </cell>
          <cell r="L226">
            <v>0.5</v>
          </cell>
          <cell r="M226">
            <v>0</v>
          </cell>
          <cell r="N226">
            <v>0.5</v>
          </cell>
        </row>
        <row r="227">
          <cell r="B227" t="str">
            <v>76</v>
          </cell>
          <cell r="E227" t="str">
            <v>760001078309</v>
          </cell>
          <cell r="F227" t="str">
            <v>宪法框架内的表达自由</v>
          </cell>
          <cell r="G227" t="str">
            <v>4</v>
          </cell>
          <cell r="H227" t="str">
            <v>王强</v>
          </cell>
          <cell r="I227">
            <v>0</v>
          </cell>
          <cell r="J227">
            <v>0</v>
          </cell>
          <cell r="K227">
            <v>0</v>
          </cell>
          <cell r="L227">
            <v>0.5</v>
          </cell>
          <cell r="M227">
            <v>0</v>
          </cell>
          <cell r="N227">
            <v>0</v>
          </cell>
        </row>
        <row r="228">
          <cell r="B228" t="str">
            <v>76</v>
          </cell>
          <cell r="E228" t="str">
            <v>760001078310</v>
          </cell>
          <cell r="F228" t="str">
            <v>连续状态分枝过程的谱系研究</v>
          </cell>
          <cell r="G228" t="str">
            <v>4</v>
          </cell>
          <cell r="H228" t="str">
            <v>王强</v>
          </cell>
          <cell r="I228">
            <v>0</v>
          </cell>
          <cell r="J228">
            <v>0</v>
          </cell>
          <cell r="K228">
            <v>0</v>
          </cell>
          <cell r="L228">
            <v>0.5</v>
          </cell>
          <cell r="M228">
            <v>0</v>
          </cell>
          <cell r="N228">
            <v>0.5</v>
          </cell>
        </row>
        <row r="229">
          <cell r="B229" t="str">
            <v>76</v>
          </cell>
          <cell r="E229" t="str">
            <v>760001078311</v>
          </cell>
          <cell r="F229" t="str">
            <v>劳动合同法的理论源流探究——以当代社会思</v>
          </cell>
          <cell r="G229" t="str">
            <v>4</v>
          </cell>
          <cell r="H229" t="str">
            <v>王强</v>
          </cell>
          <cell r="I229">
            <v>0</v>
          </cell>
          <cell r="J229">
            <v>0</v>
          </cell>
          <cell r="K229">
            <v>0</v>
          </cell>
          <cell r="L229">
            <v>0.5</v>
          </cell>
          <cell r="M229">
            <v>0</v>
          </cell>
          <cell r="N229">
            <v>0</v>
          </cell>
        </row>
        <row r="230">
          <cell r="B230" t="str">
            <v>76</v>
          </cell>
          <cell r="E230" t="str">
            <v>760001078312</v>
          </cell>
          <cell r="F230" t="str">
            <v>社会治理制度创新的理论范式与经验分析</v>
          </cell>
          <cell r="G230" t="str">
            <v>4</v>
          </cell>
          <cell r="H230" t="str">
            <v>王强</v>
          </cell>
          <cell r="I230">
            <v>0</v>
          </cell>
          <cell r="J230">
            <v>0</v>
          </cell>
          <cell r="K230">
            <v>0</v>
          </cell>
          <cell r="L230">
            <v>0.5</v>
          </cell>
          <cell r="M230">
            <v>0</v>
          </cell>
          <cell r="N230">
            <v>0.5</v>
          </cell>
        </row>
        <row r="231">
          <cell r="B231" t="str">
            <v>76</v>
          </cell>
          <cell r="E231" t="str">
            <v>760001078313</v>
          </cell>
          <cell r="F231" t="str">
            <v>家庭背景影响教育公平的区域比较研究</v>
          </cell>
          <cell r="G231" t="str">
            <v>4</v>
          </cell>
          <cell r="H231" t="str">
            <v>王强</v>
          </cell>
          <cell r="I231">
            <v>0</v>
          </cell>
          <cell r="J231">
            <v>0</v>
          </cell>
          <cell r="K231">
            <v>0</v>
          </cell>
          <cell r="L231">
            <v>0.5</v>
          </cell>
          <cell r="M231">
            <v>0</v>
          </cell>
          <cell r="N231">
            <v>0</v>
          </cell>
        </row>
        <row r="232">
          <cell r="B232" t="str">
            <v>76</v>
          </cell>
          <cell r="E232" t="str">
            <v>760001078314</v>
          </cell>
          <cell r="F232" t="str">
            <v>中国文化产业的投融资问题研究</v>
          </cell>
          <cell r="G232" t="str">
            <v>4</v>
          </cell>
          <cell r="H232" t="str">
            <v>王强</v>
          </cell>
          <cell r="I232">
            <v>0</v>
          </cell>
          <cell r="J232">
            <v>0</v>
          </cell>
          <cell r="K232">
            <v>0</v>
          </cell>
          <cell r="L232">
            <v>0.5</v>
          </cell>
          <cell r="M232">
            <v>0</v>
          </cell>
          <cell r="N232">
            <v>0</v>
          </cell>
        </row>
        <row r="233">
          <cell r="B233" t="str">
            <v>76</v>
          </cell>
          <cell r="E233" t="str">
            <v>760001078315</v>
          </cell>
          <cell r="F233" t="str">
            <v>“保护的责任”规范的传播与中国的应对策略</v>
          </cell>
          <cell r="G233" t="str">
            <v>4</v>
          </cell>
          <cell r="H233" t="str">
            <v>王强</v>
          </cell>
          <cell r="I233">
            <v>0</v>
          </cell>
          <cell r="J233">
            <v>0</v>
          </cell>
          <cell r="K233">
            <v>0</v>
          </cell>
          <cell r="L233">
            <v>0.5</v>
          </cell>
          <cell r="M233">
            <v>0</v>
          </cell>
          <cell r="N233">
            <v>0.5</v>
          </cell>
        </row>
        <row r="234">
          <cell r="B234" t="str">
            <v>76</v>
          </cell>
          <cell r="E234" t="str">
            <v>760001078316</v>
          </cell>
          <cell r="F234" t="str">
            <v>中国新媒体政治实证研究</v>
          </cell>
          <cell r="G234" t="str">
            <v>4</v>
          </cell>
          <cell r="H234" t="str">
            <v>王强</v>
          </cell>
          <cell r="I234">
            <v>0</v>
          </cell>
          <cell r="J234">
            <v>0</v>
          </cell>
          <cell r="K234">
            <v>0</v>
          </cell>
          <cell r="L234">
            <v>0.5</v>
          </cell>
          <cell r="M234">
            <v>0</v>
          </cell>
          <cell r="N234">
            <v>0</v>
          </cell>
        </row>
        <row r="235">
          <cell r="B235" t="str">
            <v>76</v>
          </cell>
          <cell r="E235" t="str">
            <v>760001078317</v>
          </cell>
          <cell r="F235" t="str">
            <v>安德鲁·林克莱特批判理论对当代国际关系研</v>
          </cell>
          <cell r="G235" t="str">
            <v>4</v>
          </cell>
          <cell r="H235" t="str">
            <v>王强</v>
          </cell>
          <cell r="I235">
            <v>0</v>
          </cell>
          <cell r="J235">
            <v>0</v>
          </cell>
          <cell r="K235">
            <v>0</v>
          </cell>
          <cell r="L235">
            <v>0.5</v>
          </cell>
          <cell r="M235">
            <v>0</v>
          </cell>
          <cell r="N235">
            <v>0</v>
          </cell>
        </row>
        <row r="236">
          <cell r="B236" t="str">
            <v>76</v>
          </cell>
          <cell r="E236" t="str">
            <v>760001078318</v>
          </cell>
          <cell r="F236" t="str">
            <v>基于自适应Lasso和稳健加权Lp回归的参数估</v>
          </cell>
          <cell r="G236" t="str">
            <v>4</v>
          </cell>
          <cell r="H236" t="str">
            <v>王强</v>
          </cell>
          <cell r="I236">
            <v>0</v>
          </cell>
          <cell r="J236">
            <v>0</v>
          </cell>
          <cell r="K236">
            <v>0</v>
          </cell>
          <cell r="L236">
            <v>0.5</v>
          </cell>
          <cell r="M236">
            <v>0</v>
          </cell>
          <cell r="N236">
            <v>0.5</v>
          </cell>
        </row>
        <row r="237">
          <cell r="B237" t="str">
            <v>76</v>
          </cell>
          <cell r="E237" t="str">
            <v>760001078319</v>
          </cell>
          <cell r="F237" t="str">
            <v>中国金融不稳定性的计量研究</v>
          </cell>
          <cell r="G237" t="str">
            <v>4</v>
          </cell>
          <cell r="H237" t="str">
            <v>王强</v>
          </cell>
          <cell r="I237">
            <v>0</v>
          </cell>
          <cell r="J237">
            <v>0</v>
          </cell>
          <cell r="K237">
            <v>0</v>
          </cell>
          <cell r="L237">
            <v>0.5</v>
          </cell>
          <cell r="M237">
            <v>0</v>
          </cell>
          <cell r="N237">
            <v>0</v>
          </cell>
        </row>
        <row r="238">
          <cell r="B238" t="str">
            <v>76</v>
          </cell>
          <cell r="E238" t="str">
            <v>760001078320</v>
          </cell>
          <cell r="F238" t="str">
            <v>随机环境中的非紧邻随机游动</v>
          </cell>
          <cell r="G238" t="str">
            <v>4</v>
          </cell>
          <cell r="H238" t="str">
            <v>王强</v>
          </cell>
          <cell r="I238">
            <v>0</v>
          </cell>
          <cell r="J238">
            <v>0</v>
          </cell>
          <cell r="K238">
            <v>0</v>
          </cell>
          <cell r="L238">
            <v>0.5</v>
          </cell>
          <cell r="M238">
            <v>0</v>
          </cell>
          <cell r="N238">
            <v>0.5</v>
          </cell>
        </row>
        <row r="239">
          <cell r="B239" t="str">
            <v>76</v>
          </cell>
          <cell r="E239" t="str">
            <v>760001078321</v>
          </cell>
          <cell r="F239" t="str">
            <v>基于图像和文本融合的图像情感理解</v>
          </cell>
          <cell r="G239" t="str">
            <v>4</v>
          </cell>
          <cell r="H239" t="str">
            <v>王强</v>
          </cell>
          <cell r="I239">
            <v>0</v>
          </cell>
          <cell r="J239">
            <v>0</v>
          </cell>
          <cell r="K239">
            <v>0</v>
          </cell>
          <cell r="L239">
            <v>0.5</v>
          </cell>
          <cell r="M239">
            <v>0</v>
          </cell>
          <cell r="N239">
            <v>0.17</v>
          </cell>
        </row>
        <row r="240">
          <cell r="B240" t="str">
            <v>76</v>
          </cell>
          <cell r="E240" t="str">
            <v>760001078322</v>
          </cell>
          <cell r="F240" t="str">
            <v>中国企业基于顾客的品牌战略转型研究</v>
          </cell>
          <cell r="G240" t="str">
            <v>4</v>
          </cell>
          <cell r="H240" t="str">
            <v>王强</v>
          </cell>
          <cell r="I240">
            <v>0</v>
          </cell>
          <cell r="J240">
            <v>0</v>
          </cell>
          <cell r="K240">
            <v>0</v>
          </cell>
          <cell r="L240">
            <v>0.5</v>
          </cell>
          <cell r="M240">
            <v>0</v>
          </cell>
          <cell r="N240">
            <v>0</v>
          </cell>
        </row>
        <row r="241">
          <cell r="B241" t="str">
            <v>76</v>
          </cell>
          <cell r="E241" t="str">
            <v>760001078323</v>
          </cell>
          <cell r="F241" t="str">
            <v>对外传播视域下的英语财经新闻报道</v>
          </cell>
          <cell r="G241" t="str">
            <v>4</v>
          </cell>
          <cell r="H241" t="str">
            <v>王强</v>
          </cell>
          <cell r="I241">
            <v>0</v>
          </cell>
          <cell r="J241">
            <v>0</v>
          </cell>
          <cell r="K241">
            <v>0</v>
          </cell>
          <cell r="L241">
            <v>0.5</v>
          </cell>
          <cell r="M241">
            <v>0</v>
          </cell>
          <cell r="N241">
            <v>0</v>
          </cell>
        </row>
        <row r="242">
          <cell r="B242" t="str">
            <v>76</v>
          </cell>
          <cell r="E242" t="str">
            <v>760001078324</v>
          </cell>
          <cell r="F242" t="str">
            <v>伊朗现代女性文学研究</v>
          </cell>
          <cell r="G242" t="str">
            <v>4</v>
          </cell>
          <cell r="H242" t="str">
            <v>王强</v>
          </cell>
          <cell r="I242">
            <v>0</v>
          </cell>
          <cell r="J242">
            <v>0</v>
          </cell>
          <cell r="K242">
            <v>0</v>
          </cell>
          <cell r="L242">
            <v>0.5</v>
          </cell>
          <cell r="M242">
            <v>0</v>
          </cell>
          <cell r="N242">
            <v>0.21486999999999998</v>
          </cell>
        </row>
        <row r="243">
          <cell r="B243" t="str">
            <v>76</v>
          </cell>
          <cell r="E243" t="str">
            <v>760001078325</v>
          </cell>
          <cell r="F243" t="str">
            <v>文化协同视角下中国企业在巴西直接投资的机</v>
          </cell>
          <cell r="G243" t="str">
            <v>4</v>
          </cell>
          <cell r="H243" t="str">
            <v>王强</v>
          </cell>
          <cell r="I243">
            <v>0</v>
          </cell>
          <cell r="J243">
            <v>0</v>
          </cell>
          <cell r="K243">
            <v>0</v>
          </cell>
          <cell r="L243">
            <v>0.5</v>
          </cell>
          <cell r="M243">
            <v>0</v>
          </cell>
          <cell r="N243">
            <v>0</v>
          </cell>
        </row>
        <row r="244">
          <cell r="B244" t="str">
            <v>76</v>
          </cell>
          <cell r="E244" t="str">
            <v>760001078326</v>
          </cell>
          <cell r="F244" t="str">
            <v>中国特色社会主义道路与历史唯物主义方法论</v>
          </cell>
          <cell r="G244" t="str">
            <v>4</v>
          </cell>
          <cell r="H244" t="str">
            <v>王强</v>
          </cell>
          <cell r="I244">
            <v>0</v>
          </cell>
          <cell r="J244">
            <v>0</v>
          </cell>
          <cell r="K244">
            <v>0</v>
          </cell>
          <cell r="L244">
            <v>0.5</v>
          </cell>
          <cell r="M244">
            <v>0</v>
          </cell>
          <cell r="N244">
            <v>0</v>
          </cell>
        </row>
        <row r="245">
          <cell r="B245" t="str">
            <v>76</v>
          </cell>
          <cell r="E245" t="str">
            <v>760001078327</v>
          </cell>
          <cell r="F245" t="str">
            <v>中国共产党生态文明体制改革的传统文化支撑</v>
          </cell>
          <cell r="G245" t="str">
            <v>4</v>
          </cell>
          <cell r="H245" t="str">
            <v>王强</v>
          </cell>
          <cell r="I245">
            <v>0</v>
          </cell>
          <cell r="J245">
            <v>0</v>
          </cell>
          <cell r="K245">
            <v>0</v>
          </cell>
          <cell r="L245">
            <v>0.5</v>
          </cell>
          <cell r="M245">
            <v>0</v>
          </cell>
          <cell r="N245">
            <v>0</v>
          </cell>
        </row>
        <row r="246">
          <cell r="B246" t="str">
            <v>76</v>
          </cell>
          <cell r="E246" t="str">
            <v>760001078328</v>
          </cell>
          <cell r="F246" t="str">
            <v>外语财经类高校学生心理危机预警及干预研究</v>
          </cell>
          <cell r="G246" t="str">
            <v>4</v>
          </cell>
          <cell r="H246" t="str">
            <v>王强</v>
          </cell>
          <cell r="I246">
            <v>0</v>
          </cell>
          <cell r="J246">
            <v>0</v>
          </cell>
          <cell r="K246">
            <v>0</v>
          </cell>
          <cell r="L246">
            <v>0.5</v>
          </cell>
          <cell r="M246">
            <v>0</v>
          </cell>
          <cell r="N246">
            <v>0</v>
          </cell>
        </row>
        <row r="247">
          <cell r="B247" t="str">
            <v>76</v>
          </cell>
          <cell r="E247" t="str">
            <v>760001078329</v>
          </cell>
          <cell r="F247" t="str">
            <v>高校体育赛事商业赞助影响因素研究---以羽</v>
          </cell>
          <cell r="G247" t="str">
            <v>4</v>
          </cell>
          <cell r="H247" t="str">
            <v>王强</v>
          </cell>
          <cell r="I247">
            <v>0</v>
          </cell>
          <cell r="J247">
            <v>0</v>
          </cell>
          <cell r="K247">
            <v>0</v>
          </cell>
          <cell r="L247">
            <v>0.5</v>
          </cell>
          <cell r="M247">
            <v>0</v>
          </cell>
          <cell r="N247">
            <v>0</v>
          </cell>
        </row>
        <row r="248">
          <cell r="B248" t="str">
            <v>76</v>
          </cell>
          <cell r="E248" t="str">
            <v>760001078330</v>
          </cell>
          <cell r="F248" t="str">
            <v>共同基金参与公司治理的逻辑：支持大股东还</v>
          </cell>
          <cell r="G248" t="str">
            <v>4</v>
          </cell>
          <cell r="H248" t="str">
            <v>王强</v>
          </cell>
          <cell r="I248">
            <v>0</v>
          </cell>
          <cell r="J248">
            <v>0</v>
          </cell>
          <cell r="K248">
            <v>0</v>
          </cell>
          <cell r="L248">
            <v>0.5</v>
          </cell>
          <cell r="M248">
            <v>0</v>
          </cell>
          <cell r="N248">
            <v>0</v>
          </cell>
        </row>
        <row r="249">
          <cell r="B249" t="str">
            <v>76</v>
          </cell>
          <cell r="E249" t="str">
            <v>760001080201</v>
          </cell>
          <cell r="F249" t="str">
            <v>中外跨国公司成长环境与模式比较研究</v>
          </cell>
          <cell r="G249" t="str">
            <v>4</v>
          </cell>
          <cell r="H249" t="str">
            <v>王强</v>
          </cell>
          <cell r="I249">
            <v>0</v>
          </cell>
          <cell r="J249">
            <v>0</v>
          </cell>
          <cell r="K249">
            <v>0</v>
          </cell>
          <cell r="L249">
            <v>1.8</v>
          </cell>
          <cell r="M249">
            <v>0</v>
          </cell>
          <cell r="N249">
            <v>1.59033</v>
          </cell>
        </row>
        <row r="250">
          <cell r="B250" t="str">
            <v>76</v>
          </cell>
          <cell r="E250" t="str">
            <v>760001080202</v>
          </cell>
          <cell r="F250" t="str">
            <v>商业银行重整与破产法律制度研究</v>
          </cell>
          <cell r="G250" t="str">
            <v>4</v>
          </cell>
          <cell r="H250" t="str">
            <v>王强</v>
          </cell>
          <cell r="I250">
            <v>0</v>
          </cell>
          <cell r="J250">
            <v>0</v>
          </cell>
          <cell r="K250">
            <v>0</v>
          </cell>
          <cell r="L250">
            <v>1.7</v>
          </cell>
          <cell r="M250">
            <v>0</v>
          </cell>
          <cell r="N250">
            <v>0</v>
          </cell>
        </row>
        <row r="251">
          <cell r="B251" t="str">
            <v>76</v>
          </cell>
          <cell r="E251" t="str">
            <v>760001080203</v>
          </cell>
          <cell r="F251" t="str">
            <v>供应链管理国际化下的企业关系研究——以中</v>
          </cell>
          <cell r="G251" t="str">
            <v>4</v>
          </cell>
          <cell r="H251" t="str">
            <v>王强</v>
          </cell>
          <cell r="I251">
            <v>0</v>
          </cell>
          <cell r="J251">
            <v>0</v>
          </cell>
          <cell r="K251">
            <v>0</v>
          </cell>
          <cell r="L251">
            <v>1.8</v>
          </cell>
          <cell r="M251">
            <v>0</v>
          </cell>
          <cell r="N251">
            <v>0</v>
          </cell>
        </row>
        <row r="252">
          <cell r="B252" t="str">
            <v>76</v>
          </cell>
          <cell r="E252" t="str">
            <v>760001080204</v>
          </cell>
          <cell r="F252" t="str">
            <v>阿拉伯传记文学及其研究</v>
          </cell>
          <cell r="G252" t="str">
            <v>4</v>
          </cell>
          <cell r="H252" t="str">
            <v>王强</v>
          </cell>
          <cell r="I252">
            <v>0</v>
          </cell>
          <cell r="J252">
            <v>0</v>
          </cell>
          <cell r="K252">
            <v>0</v>
          </cell>
          <cell r="L252">
            <v>2</v>
          </cell>
          <cell r="M252">
            <v>0</v>
          </cell>
          <cell r="N252">
            <v>0.63039999999999996</v>
          </cell>
        </row>
        <row r="253">
          <cell r="B253" t="str">
            <v>76</v>
          </cell>
          <cell r="E253" t="str">
            <v>760001080205</v>
          </cell>
          <cell r="F253" t="str">
            <v>阿拉伯古籍中的“中国”研究——以史学著作</v>
          </cell>
          <cell r="G253" t="str">
            <v>4</v>
          </cell>
          <cell r="H253" t="str">
            <v>王强</v>
          </cell>
          <cell r="I253">
            <v>0</v>
          </cell>
          <cell r="J253">
            <v>0</v>
          </cell>
          <cell r="K253">
            <v>0</v>
          </cell>
          <cell r="L253">
            <v>1.8</v>
          </cell>
          <cell r="M253">
            <v>0</v>
          </cell>
          <cell r="N253">
            <v>0</v>
          </cell>
        </row>
        <row r="254">
          <cell r="B254" t="str">
            <v>76</v>
          </cell>
          <cell r="E254" t="str">
            <v>760001080206</v>
          </cell>
          <cell r="F254" t="str">
            <v>对非洲农业官方发展援助的国际比较及三方合</v>
          </cell>
          <cell r="G254" t="str">
            <v>4</v>
          </cell>
          <cell r="H254" t="str">
            <v>王强</v>
          </cell>
          <cell r="I254">
            <v>0</v>
          </cell>
          <cell r="J254">
            <v>0</v>
          </cell>
          <cell r="K254">
            <v>0</v>
          </cell>
          <cell r="L254">
            <v>1.8</v>
          </cell>
          <cell r="M254">
            <v>0</v>
          </cell>
          <cell r="N254">
            <v>0</v>
          </cell>
        </row>
        <row r="255">
          <cell r="B255" t="str">
            <v>76</v>
          </cell>
          <cell r="E255" t="str">
            <v>760001080207</v>
          </cell>
          <cell r="F255" t="str">
            <v>央票、市场分割与我国央行公开市场操作的有</v>
          </cell>
          <cell r="G255" t="str">
            <v>4</v>
          </cell>
          <cell r="H255" t="str">
            <v>王强</v>
          </cell>
          <cell r="I255">
            <v>0</v>
          </cell>
          <cell r="J255">
            <v>0</v>
          </cell>
          <cell r="K255">
            <v>0</v>
          </cell>
          <cell r="L255">
            <v>1.8</v>
          </cell>
          <cell r="M255">
            <v>0</v>
          </cell>
          <cell r="N255">
            <v>0</v>
          </cell>
        </row>
        <row r="256">
          <cell r="B256" t="str">
            <v>76</v>
          </cell>
          <cell r="E256" t="str">
            <v>760001080208</v>
          </cell>
          <cell r="F256" t="str">
            <v>基于语料库的英汉商务话语人际意义对比研究</v>
          </cell>
          <cell r="G256" t="str">
            <v>4</v>
          </cell>
          <cell r="H256" t="str">
            <v>王强</v>
          </cell>
          <cell r="I256">
            <v>0</v>
          </cell>
          <cell r="J256">
            <v>0</v>
          </cell>
          <cell r="K256">
            <v>0</v>
          </cell>
          <cell r="L256">
            <v>1.2</v>
          </cell>
          <cell r="M256">
            <v>0</v>
          </cell>
          <cell r="N256">
            <v>0</v>
          </cell>
        </row>
        <row r="257">
          <cell r="B257" t="str">
            <v>76</v>
          </cell>
          <cell r="E257" t="str">
            <v>760001080209</v>
          </cell>
          <cell r="F257" t="str">
            <v>中国政府间转移支付的效应研究：理论、实证</v>
          </cell>
          <cell r="G257" t="str">
            <v>4</v>
          </cell>
          <cell r="H257" t="str">
            <v>王强</v>
          </cell>
          <cell r="I257">
            <v>0</v>
          </cell>
          <cell r="J257">
            <v>0</v>
          </cell>
          <cell r="K257">
            <v>0</v>
          </cell>
          <cell r="L257">
            <v>1.8</v>
          </cell>
          <cell r="M257">
            <v>0</v>
          </cell>
          <cell r="N257">
            <v>0.55937999999999999</v>
          </cell>
        </row>
        <row r="258">
          <cell r="B258" t="str">
            <v>76</v>
          </cell>
          <cell r="E258" t="str">
            <v>760001080210</v>
          </cell>
          <cell r="F258" t="str">
            <v>基于碳交易的拍卖理论与应用研究</v>
          </cell>
          <cell r="G258" t="str">
            <v>4</v>
          </cell>
          <cell r="H258" t="str">
            <v>王强</v>
          </cell>
          <cell r="I258">
            <v>0</v>
          </cell>
          <cell r="J258">
            <v>0</v>
          </cell>
          <cell r="K258">
            <v>0</v>
          </cell>
          <cell r="L258">
            <v>1.8</v>
          </cell>
          <cell r="M258">
            <v>0</v>
          </cell>
          <cell r="N258">
            <v>0.86236000000000002</v>
          </cell>
        </row>
        <row r="259">
          <cell r="B259" t="str">
            <v>76</v>
          </cell>
          <cell r="E259" t="str">
            <v>760001080211</v>
          </cell>
          <cell r="F259" t="str">
            <v>税制改革、有效税率与企业税收负担的实证研</v>
          </cell>
          <cell r="G259" t="str">
            <v>4</v>
          </cell>
          <cell r="H259" t="str">
            <v>王强</v>
          </cell>
          <cell r="I259">
            <v>0</v>
          </cell>
          <cell r="J259">
            <v>0</v>
          </cell>
          <cell r="K259">
            <v>0</v>
          </cell>
          <cell r="L259">
            <v>1.2</v>
          </cell>
          <cell r="M259">
            <v>0</v>
          </cell>
          <cell r="N259">
            <v>0</v>
          </cell>
        </row>
        <row r="260">
          <cell r="B260" t="str">
            <v>76</v>
          </cell>
          <cell r="E260" t="str">
            <v>760001080212</v>
          </cell>
          <cell r="F260" t="str">
            <v>专用英汉互译机助评分系统的研制</v>
          </cell>
          <cell r="G260" t="str">
            <v>4</v>
          </cell>
          <cell r="H260" t="str">
            <v>王强</v>
          </cell>
          <cell r="I260">
            <v>0</v>
          </cell>
          <cell r="J260">
            <v>0</v>
          </cell>
          <cell r="K260">
            <v>0</v>
          </cell>
          <cell r="L260">
            <v>1.8</v>
          </cell>
          <cell r="M260">
            <v>0</v>
          </cell>
          <cell r="N260">
            <v>0.40429999999999999</v>
          </cell>
        </row>
        <row r="261">
          <cell r="B261" t="str">
            <v>76</v>
          </cell>
          <cell r="E261" t="str">
            <v>760001080213</v>
          </cell>
          <cell r="F261" t="str">
            <v>新形势下国家经济安全面临的问题与对策研究</v>
          </cell>
          <cell r="G261" t="str">
            <v>4</v>
          </cell>
          <cell r="H261" t="str">
            <v>王强</v>
          </cell>
          <cell r="I261">
            <v>0</v>
          </cell>
          <cell r="J261">
            <v>0</v>
          </cell>
          <cell r="K261">
            <v>0</v>
          </cell>
          <cell r="L261">
            <v>1.8</v>
          </cell>
          <cell r="M261">
            <v>0</v>
          </cell>
          <cell r="N261">
            <v>0.59228000000000003</v>
          </cell>
        </row>
        <row r="262">
          <cell r="B262" t="str">
            <v>76</v>
          </cell>
          <cell r="E262" t="str">
            <v>760001080214</v>
          </cell>
          <cell r="F262" t="str">
            <v>英国科研评估体制下研究型大学学科发展机制</v>
          </cell>
          <cell r="G262" t="str">
            <v>4</v>
          </cell>
          <cell r="H262" t="str">
            <v>王强</v>
          </cell>
          <cell r="I262">
            <v>0</v>
          </cell>
          <cell r="J262">
            <v>0</v>
          </cell>
          <cell r="K262">
            <v>0</v>
          </cell>
          <cell r="L262">
            <v>1.2</v>
          </cell>
          <cell r="M262">
            <v>0</v>
          </cell>
          <cell r="N262">
            <v>1.2</v>
          </cell>
        </row>
        <row r="263">
          <cell r="B263" t="str">
            <v>76</v>
          </cell>
          <cell r="E263" t="str">
            <v>760001080215</v>
          </cell>
          <cell r="F263" t="str">
            <v>产业转移、再集聚与区域协调发展研究</v>
          </cell>
          <cell r="G263" t="str">
            <v>4</v>
          </cell>
          <cell r="H263" t="str">
            <v>王强</v>
          </cell>
          <cell r="I263">
            <v>0</v>
          </cell>
          <cell r="J263">
            <v>0</v>
          </cell>
          <cell r="K263">
            <v>0</v>
          </cell>
          <cell r="L263">
            <v>1.2</v>
          </cell>
          <cell r="M263">
            <v>0</v>
          </cell>
          <cell r="N263">
            <v>0</v>
          </cell>
        </row>
        <row r="264">
          <cell r="B264" t="str">
            <v>76</v>
          </cell>
          <cell r="E264" t="str">
            <v>760001080216</v>
          </cell>
          <cell r="F264" t="str">
            <v>认知心理视角下的英语课堂反馈研究</v>
          </cell>
          <cell r="G264" t="str">
            <v>4</v>
          </cell>
          <cell r="H264" t="str">
            <v>王强</v>
          </cell>
          <cell r="I264">
            <v>0</v>
          </cell>
          <cell r="J264">
            <v>0</v>
          </cell>
          <cell r="K264">
            <v>0</v>
          </cell>
          <cell r="L264">
            <v>1.2</v>
          </cell>
          <cell r="M264">
            <v>0</v>
          </cell>
          <cell r="N264">
            <v>0</v>
          </cell>
        </row>
        <row r="265">
          <cell r="B265" t="str">
            <v>76</v>
          </cell>
          <cell r="E265" t="str">
            <v>760001080217</v>
          </cell>
          <cell r="F265" t="str">
            <v>马克思主义时代的历史经验与现实启示研究</v>
          </cell>
          <cell r="G265" t="str">
            <v>4</v>
          </cell>
          <cell r="H265" t="str">
            <v>王强</v>
          </cell>
          <cell r="I265">
            <v>0</v>
          </cell>
          <cell r="J265">
            <v>0</v>
          </cell>
          <cell r="K265">
            <v>0</v>
          </cell>
          <cell r="L265">
            <v>1.8</v>
          </cell>
          <cell r="M265">
            <v>0</v>
          </cell>
          <cell r="N265">
            <v>0</v>
          </cell>
        </row>
        <row r="266">
          <cell r="B266" t="str">
            <v>76</v>
          </cell>
          <cell r="E266" t="str">
            <v>760001080218</v>
          </cell>
          <cell r="F266" t="str">
            <v>促进消费视角下的政府支出选择</v>
          </cell>
          <cell r="G266" t="str">
            <v>4</v>
          </cell>
          <cell r="H266" t="str">
            <v>王强</v>
          </cell>
          <cell r="I266">
            <v>0</v>
          </cell>
          <cell r="J266">
            <v>0</v>
          </cell>
          <cell r="K266">
            <v>0</v>
          </cell>
          <cell r="L266">
            <v>1.2</v>
          </cell>
          <cell r="M266">
            <v>0</v>
          </cell>
          <cell r="N266">
            <v>0</v>
          </cell>
        </row>
        <row r="267">
          <cell r="B267" t="str">
            <v>76</v>
          </cell>
          <cell r="E267" t="str">
            <v>760001080219</v>
          </cell>
          <cell r="F267" t="str">
            <v>现代汉语双音复合词前位形语素语义组合规律</v>
          </cell>
          <cell r="G267" t="str">
            <v>4</v>
          </cell>
          <cell r="H267" t="str">
            <v>王强</v>
          </cell>
          <cell r="I267">
            <v>0</v>
          </cell>
          <cell r="J267">
            <v>0</v>
          </cell>
          <cell r="K267">
            <v>0</v>
          </cell>
          <cell r="L267">
            <v>1.2</v>
          </cell>
          <cell r="M267">
            <v>0</v>
          </cell>
          <cell r="N267">
            <v>1.2</v>
          </cell>
        </row>
        <row r="268">
          <cell r="B268" t="str">
            <v>76</v>
          </cell>
          <cell r="E268" t="str">
            <v>760001080220</v>
          </cell>
          <cell r="F268" t="str">
            <v>ISO26000背景下北京市中小企业履行社会责任</v>
          </cell>
          <cell r="G268" t="str">
            <v>4</v>
          </cell>
          <cell r="H268" t="str">
            <v>王强</v>
          </cell>
          <cell r="I268">
            <v>0</v>
          </cell>
          <cell r="J268">
            <v>0</v>
          </cell>
          <cell r="K268">
            <v>0</v>
          </cell>
          <cell r="L268">
            <v>1.2</v>
          </cell>
          <cell r="M268">
            <v>0</v>
          </cell>
          <cell r="N268">
            <v>0</v>
          </cell>
        </row>
        <row r="269">
          <cell r="B269" t="str">
            <v>76</v>
          </cell>
          <cell r="E269" t="str">
            <v>760001080221</v>
          </cell>
          <cell r="F269" t="str">
            <v>企业集团、金字塔式控制结构与公司价值</v>
          </cell>
          <cell r="G269" t="str">
            <v>4</v>
          </cell>
          <cell r="H269" t="str">
            <v>王强</v>
          </cell>
          <cell r="I269">
            <v>0</v>
          </cell>
          <cell r="J269">
            <v>0</v>
          </cell>
          <cell r="K269">
            <v>0</v>
          </cell>
          <cell r="L269">
            <v>1.2</v>
          </cell>
          <cell r="M269">
            <v>0</v>
          </cell>
          <cell r="N269">
            <v>0</v>
          </cell>
        </row>
        <row r="270">
          <cell r="B270" t="str">
            <v>76</v>
          </cell>
          <cell r="E270" t="str">
            <v>7600010902</v>
          </cell>
          <cell r="F270" t="str">
            <v>思政研究专项</v>
          </cell>
          <cell r="G270" t="str">
            <v>3</v>
          </cell>
          <cell r="H270" t="str">
            <v>王强</v>
          </cell>
          <cell r="I270">
            <v>0</v>
          </cell>
          <cell r="J270">
            <v>0</v>
          </cell>
          <cell r="K270">
            <v>0</v>
          </cell>
          <cell r="L270">
            <v>10</v>
          </cell>
          <cell r="M270">
            <v>0</v>
          </cell>
          <cell r="N270">
            <v>1.7982169999999997</v>
          </cell>
        </row>
        <row r="271">
          <cell r="B271" t="str">
            <v>76</v>
          </cell>
          <cell r="E271" t="str">
            <v>760001090513</v>
          </cell>
          <cell r="F271" t="str">
            <v>全球化时代中国国际话语权拓展策略研究</v>
          </cell>
          <cell r="G271" t="str">
            <v>4</v>
          </cell>
          <cell r="H271" t="str">
            <v>王强</v>
          </cell>
          <cell r="I271">
            <v>0</v>
          </cell>
          <cell r="J271">
            <v>0</v>
          </cell>
          <cell r="K271">
            <v>0</v>
          </cell>
          <cell r="L271">
            <v>0.9</v>
          </cell>
          <cell r="M271">
            <v>0</v>
          </cell>
          <cell r="N271">
            <v>0</v>
          </cell>
        </row>
        <row r="272">
          <cell r="B272" t="str">
            <v>76</v>
          </cell>
          <cell r="E272" t="str">
            <v>7600011010</v>
          </cell>
          <cell r="F272" t="str">
            <v>UIBE全球投资环境指数</v>
          </cell>
          <cell r="G272" t="str">
            <v>3</v>
          </cell>
          <cell r="H272" t="str">
            <v>王强</v>
          </cell>
          <cell r="I272">
            <v>0</v>
          </cell>
          <cell r="J272">
            <v>0</v>
          </cell>
          <cell r="K272">
            <v>0</v>
          </cell>
          <cell r="L272">
            <v>40</v>
          </cell>
          <cell r="M272">
            <v>0</v>
          </cell>
          <cell r="N272">
            <v>3.1352530000000001</v>
          </cell>
        </row>
        <row r="273">
          <cell r="B273" t="str">
            <v>76</v>
          </cell>
          <cell r="E273" t="str">
            <v>7600011011</v>
          </cell>
          <cell r="F273" t="str">
            <v>中国企业“走出去”案例库建设</v>
          </cell>
          <cell r="G273" t="str">
            <v>3</v>
          </cell>
          <cell r="H273" t="str">
            <v>王强</v>
          </cell>
          <cell r="I273">
            <v>0</v>
          </cell>
          <cell r="J273">
            <v>0</v>
          </cell>
          <cell r="K273">
            <v>0</v>
          </cell>
          <cell r="L273">
            <v>30</v>
          </cell>
          <cell r="M273">
            <v>0</v>
          </cell>
          <cell r="N273">
            <v>0</v>
          </cell>
        </row>
        <row r="274">
          <cell r="B274" t="str">
            <v>76</v>
          </cell>
          <cell r="E274" t="str">
            <v>7600011012</v>
          </cell>
          <cell r="F274" t="str">
            <v>服务“走出去”战略指标研究</v>
          </cell>
          <cell r="G274" t="str">
            <v>3</v>
          </cell>
          <cell r="H274" t="str">
            <v>王强</v>
          </cell>
          <cell r="I274">
            <v>0</v>
          </cell>
          <cell r="J274">
            <v>0</v>
          </cell>
          <cell r="K274">
            <v>0</v>
          </cell>
          <cell r="L274">
            <v>30</v>
          </cell>
          <cell r="M274">
            <v>0</v>
          </cell>
          <cell r="N274">
            <v>4.925967</v>
          </cell>
        </row>
        <row r="275">
          <cell r="B275" t="str">
            <v>76</v>
          </cell>
          <cell r="E275" t="str">
            <v>7600011013</v>
          </cell>
          <cell r="F275" t="str">
            <v>海关便利化指数及应用</v>
          </cell>
          <cell r="G275" t="str">
            <v>3</v>
          </cell>
          <cell r="H275" t="str">
            <v>王强</v>
          </cell>
          <cell r="I275">
            <v>0</v>
          </cell>
          <cell r="J275">
            <v>0</v>
          </cell>
          <cell r="K275">
            <v>0</v>
          </cell>
          <cell r="L275">
            <v>30</v>
          </cell>
          <cell r="M275">
            <v>0</v>
          </cell>
          <cell r="N275">
            <v>0.37</v>
          </cell>
        </row>
        <row r="276">
          <cell r="B276" t="str">
            <v>76</v>
          </cell>
          <cell r="E276" t="str">
            <v>7600011014</v>
          </cell>
          <cell r="F276" t="str">
            <v>国际媒体倾向性指数</v>
          </cell>
          <cell r="G276" t="str">
            <v>3</v>
          </cell>
          <cell r="H276" t="str">
            <v>王强</v>
          </cell>
          <cell r="I276">
            <v>0</v>
          </cell>
          <cell r="J276">
            <v>0</v>
          </cell>
          <cell r="K276">
            <v>0</v>
          </cell>
          <cell r="L276">
            <v>30</v>
          </cell>
          <cell r="M276">
            <v>0</v>
          </cell>
          <cell r="N276">
            <v>9.2352419999999995</v>
          </cell>
        </row>
        <row r="277">
          <cell r="B277" t="str">
            <v>76</v>
          </cell>
          <cell r="E277" t="str">
            <v>7600011015</v>
          </cell>
          <cell r="F277" t="str">
            <v>世界主要国家国际战略关联指数</v>
          </cell>
          <cell r="G277" t="str">
            <v>3</v>
          </cell>
          <cell r="H277" t="str">
            <v>王强</v>
          </cell>
          <cell r="I277">
            <v>0</v>
          </cell>
          <cell r="J277">
            <v>0</v>
          </cell>
          <cell r="K277">
            <v>0</v>
          </cell>
          <cell r="L277">
            <v>30</v>
          </cell>
          <cell r="M277">
            <v>0</v>
          </cell>
          <cell r="N277">
            <v>0</v>
          </cell>
        </row>
        <row r="278">
          <cell r="B278" t="str">
            <v>76</v>
          </cell>
          <cell r="E278" t="str">
            <v>7600011016</v>
          </cell>
          <cell r="F278" t="str">
            <v>中国钱50强企业文化资本建设</v>
          </cell>
          <cell r="G278" t="str">
            <v>3</v>
          </cell>
          <cell r="H278" t="str">
            <v>王强</v>
          </cell>
          <cell r="I278">
            <v>0</v>
          </cell>
          <cell r="J278">
            <v>0</v>
          </cell>
          <cell r="K278">
            <v>0</v>
          </cell>
          <cell r="L278">
            <v>30</v>
          </cell>
          <cell r="M278">
            <v>0</v>
          </cell>
          <cell r="N278">
            <v>2.89358</v>
          </cell>
        </row>
        <row r="279">
          <cell r="B279" t="str">
            <v>76</v>
          </cell>
          <cell r="E279" t="str">
            <v>7600011017</v>
          </cell>
          <cell r="F279" t="str">
            <v>滇西贫困片区沿边开放问题研究</v>
          </cell>
          <cell r="G279" t="str">
            <v>3</v>
          </cell>
          <cell r="H279" t="str">
            <v>王强</v>
          </cell>
          <cell r="I279">
            <v>0</v>
          </cell>
          <cell r="J279">
            <v>0</v>
          </cell>
          <cell r="K279">
            <v>0</v>
          </cell>
          <cell r="L279">
            <v>5</v>
          </cell>
          <cell r="M279">
            <v>0</v>
          </cell>
          <cell r="N279">
            <v>0.2797</v>
          </cell>
        </row>
        <row r="280">
          <cell r="B280" t="str">
            <v>76</v>
          </cell>
          <cell r="E280" t="str">
            <v>7600011018</v>
          </cell>
          <cell r="F280" t="str">
            <v>高校国际化人才培养整体创新与实践研究</v>
          </cell>
          <cell r="G280" t="str">
            <v>3</v>
          </cell>
          <cell r="H280" t="str">
            <v>王强</v>
          </cell>
          <cell r="I280">
            <v>0</v>
          </cell>
          <cell r="J280">
            <v>0</v>
          </cell>
          <cell r="K280">
            <v>0</v>
          </cell>
          <cell r="L280">
            <v>5</v>
          </cell>
          <cell r="M280">
            <v>0</v>
          </cell>
          <cell r="N280">
            <v>2.2559999999999998</v>
          </cell>
        </row>
        <row r="281">
          <cell r="B281" t="str">
            <v>76</v>
          </cell>
          <cell r="E281" t="str">
            <v>7600011019</v>
          </cell>
          <cell r="F281" t="str">
            <v>中华自贸区两岸四地经济一体化的理论创新与</v>
          </cell>
          <cell r="G281" t="str">
            <v>3</v>
          </cell>
          <cell r="H281" t="str">
            <v>王强</v>
          </cell>
          <cell r="I281">
            <v>0</v>
          </cell>
          <cell r="J281">
            <v>0</v>
          </cell>
          <cell r="K281">
            <v>0</v>
          </cell>
          <cell r="L281">
            <v>5</v>
          </cell>
          <cell r="M281">
            <v>0</v>
          </cell>
          <cell r="N281">
            <v>0</v>
          </cell>
        </row>
        <row r="282">
          <cell r="B282" t="str">
            <v>76</v>
          </cell>
          <cell r="E282" t="str">
            <v>7600011120</v>
          </cell>
          <cell r="F282" t="str">
            <v>基于国际化创新团队</v>
          </cell>
          <cell r="G282" t="str">
            <v>3</v>
          </cell>
          <cell r="H282" t="str">
            <v>王强</v>
          </cell>
          <cell r="I282">
            <v>0</v>
          </cell>
          <cell r="J282">
            <v>0</v>
          </cell>
          <cell r="K282">
            <v>0</v>
          </cell>
          <cell r="L282">
            <v>5</v>
          </cell>
          <cell r="M282">
            <v>0</v>
          </cell>
          <cell r="N282">
            <v>0</v>
          </cell>
        </row>
        <row r="283">
          <cell r="B283" t="str">
            <v>76</v>
          </cell>
          <cell r="E283" t="str">
            <v>7600011126</v>
          </cell>
          <cell r="F283" t="str">
            <v>数量经济学</v>
          </cell>
          <cell r="G283" t="str">
            <v>3</v>
          </cell>
          <cell r="H283" t="str">
            <v>王强</v>
          </cell>
          <cell r="I283">
            <v>0</v>
          </cell>
          <cell r="J283">
            <v>0</v>
          </cell>
          <cell r="K283">
            <v>0</v>
          </cell>
          <cell r="L283">
            <v>3</v>
          </cell>
          <cell r="M283">
            <v>0</v>
          </cell>
          <cell r="N283">
            <v>0</v>
          </cell>
        </row>
        <row r="284">
          <cell r="B284" t="str">
            <v>76</v>
          </cell>
          <cell r="E284" t="str">
            <v>7600011127</v>
          </cell>
          <cell r="F284" t="str">
            <v>中国企业海外投资</v>
          </cell>
          <cell r="G284" t="str">
            <v>3</v>
          </cell>
          <cell r="H284" t="str">
            <v>王强</v>
          </cell>
          <cell r="I284">
            <v>0</v>
          </cell>
          <cell r="J284">
            <v>0</v>
          </cell>
          <cell r="K284">
            <v>0</v>
          </cell>
          <cell r="L284">
            <v>3</v>
          </cell>
          <cell r="M284">
            <v>0</v>
          </cell>
          <cell r="N284">
            <v>0</v>
          </cell>
        </row>
        <row r="285">
          <cell r="B285" t="str">
            <v>76</v>
          </cell>
          <cell r="E285" t="str">
            <v>7600011128</v>
          </cell>
          <cell r="F285" t="str">
            <v>转型期限国民收入分配</v>
          </cell>
          <cell r="G285" t="str">
            <v>3</v>
          </cell>
          <cell r="H285" t="str">
            <v>王强</v>
          </cell>
          <cell r="I285">
            <v>0</v>
          </cell>
          <cell r="J285">
            <v>0</v>
          </cell>
          <cell r="K285">
            <v>0</v>
          </cell>
          <cell r="L285">
            <v>3</v>
          </cell>
          <cell r="M285">
            <v>0</v>
          </cell>
          <cell r="N285">
            <v>3</v>
          </cell>
        </row>
        <row r="286">
          <cell r="B286" t="str">
            <v>76</v>
          </cell>
          <cell r="E286" t="str">
            <v>7600011129</v>
          </cell>
          <cell r="F286" t="str">
            <v>经济金融的博弈论</v>
          </cell>
          <cell r="G286" t="str">
            <v>3</v>
          </cell>
          <cell r="H286" t="str">
            <v>王强</v>
          </cell>
          <cell r="I286">
            <v>0</v>
          </cell>
          <cell r="J286">
            <v>0</v>
          </cell>
          <cell r="K286">
            <v>0</v>
          </cell>
          <cell r="L286">
            <v>3</v>
          </cell>
          <cell r="M286">
            <v>0</v>
          </cell>
          <cell r="N286">
            <v>0</v>
          </cell>
        </row>
        <row r="287">
          <cell r="B287" t="str">
            <v>76</v>
          </cell>
          <cell r="E287" t="str">
            <v>7600011130</v>
          </cell>
          <cell r="F287" t="str">
            <v>亚太区域合作</v>
          </cell>
          <cell r="G287" t="str">
            <v>3</v>
          </cell>
          <cell r="H287" t="str">
            <v>王强</v>
          </cell>
          <cell r="I287">
            <v>0</v>
          </cell>
          <cell r="J287">
            <v>0</v>
          </cell>
          <cell r="K287">
            <v>0</v>
          </cell>
          <cell r="L287">
            <v>3</v>
          </cell>
          <cell r="M287">
            <v>0</v>
          </cell>
          <cell r="N287">
            <v>0</v>
          </cell>
        </row>
        <row r="288">
          <cell r="B288" t="str">
            <v>76</v>
          </cell>
          <cell r="E288" t="str">
            <v>7600011131</v>
          </cell>
          <cell r="F288" t="str">
            <v>公共外交学术</v>
          </cell>
          <cell r="G288" t="str">
            <v>3</v>
          </cell>
          <cell r="H288" t="str">
            <v>王强</v>
          </cell>
          <cell r="I288">
            <v>0</v>
          </cell>
          <cell r="J288">
            <v>0</v>
          </cell>
          <cell r="K288">
            <v>0</v>
          </cell>
          <cell r="L288">
            <v>3</v>
          </cell>
          <cell r="M288">
            <v>0</v>
          </cell>
          <cell r="N288">
            <v>1.0750999999999999</v>
          </cell>
        </row>
        <row r="289">
          <cell r="B289" t="str">
            <v>76</v>
          </cell>
          <cell r="E289" t="str">
            <v>7600011132</v>
          </cell>
          <cell r="F289" t="str">
            <v>“走出去”能力提升</v>
          </cell>
          <cell r="G289" t="str">
            <v>3</v>
          </cell>
          <cell r="H289" t="str">
            <v>王强</v>
          </cell>
          <cell r="I289">
            <v>0</v>
          </cell>
          <cell r="J289">
            <v>0</v>
          </cell>
          <cell r="K289">
            <v>0</v>
          </cell>
          <cell r="L289">
            <v>3</v>
          </cell>
          <cell r="M289">
            <v>0</v>
          </cell>
          <cell r="N289">
            <v>0</v>
          </cell>
        </row>
        <row r="290">
          <cell r="B290" t="str">
            <v>76</v>
          </cell>
          <cell r="E290" t="str">
            <v>7600011133</v>
          </cell>
          <cell r="F290" t="str">
            <v>全球经济治理变革</v>
          </cell>
          <cell r="G290" t="str">
            <v>3</v>
          </cell>
          <cell r="H290" t="str">
            <v>王强</v>
          </cell>
          <cell r="I290">
            <v>0</v>
          </cell>
          <cell r="J290">
            <v>0</v>
          </cell>
          <cell r="K290">
            <v>0</v>
          </cell>
          <cell r="L290">
            <v>3</v>
          </cell>
          <cell r="M290">
            <v>0</v>
          </cell>
          <cell r="N290">
            <v>0</v>
          </cell>
        </row>
        <row r="291">
          <cell r="B291" t="str">
            <v>76</v>
          </cell>
          <cell r="E291" t="str">
            <v>7600011134</v>
          </cell>
          <cell r="F291" t="str">
            <v>实施中国企业走出去战略</v>
          </cell>
          <cell r="G291" t="str">
            <v>3</v>
          </cell>
          <cell r="H291" t="str">
            <v>王强</v>
          </cell>
          <cell r="I291">
            <v>0</v>
          </cell>
          <cell r="J291">
            <v>0</v>
          </cell>
          <cell r="K291">
            <v>0</v>
          </cell>
          <cell r="L291">
            <v>3</v>
          </cell>
          <cell r="M291">
            <v>0</v>
          </cell>
          <cell r="N291">
            <v>0.11700000000000001</v>
          </cell>
        </row>
        <row r="292">
          <cell r="B292" t="str">
            <v>76</v>
          </cell>
          <cell r="E292" t="str">
            <v>7600011135</v>
          </cell>
          <cell r="F292" t="str">
            <v>我国机构投资者行为与监管研究</v>
          </cell>
          <cell r="G292" t="str">
            <v>3</v>
          </cell>
          <cell r="H292" t="str">
            <v>王强</v>
          </cell>
          <cell r="I292">
            <v>0</v>
          </cell>
          <cell r="J292">
            <v>0</v>
          </cell>
          <cell r="K292">
            <v>0</v>
          </cell>
          <cell r="L292">
            <v>15</v>
          </cell>
          <cell r="M292">
            <v>0</v>
          </cell>
          <cell r="N292">
            <v>3.8357360000000003</v>
          </cell>
        </row>
        <row r="293">
          <cell r="B293" t="str">
            <v>76</v>
          </cell>
          <cell r="E293" t="str">
            <v>7600011136</v>
          </cell>
          <cell r="F293" t="str">
            <v>公司治理与财务状况质量研究创新团队</v>
          </cell>
          <cell r="G293" t="str">
            <v>3</v>
          </cell>
          <cell r="H293" t="str">
            <v>王强</v>
          </cell>
          <cell r="I293">
            <v>0</v>
          </cell>
          <cell r="J293">
            <v>0</v>
          </cell>
          <cell r="K293">
            <v>0</v>
          </cell>
          <cell r="L293">
            <v>10</v>
          </cell>
          <cell r="M293">
            <v>0</v>
          </cell>
          <cell r="N293">
            <v>0.38129999999999997</v>
          </cell>
        </row>
        <row r="294">
          <cell r="B294" t="str">
            <v>76</v>
          </cell>
          <cell r="E294" t="str">
            <v>7600011137</v>
          </cell>
          <cell r="F294" t="str">
            <v>网络、信息与投资者行为研究</v>
          </cell>
          <cell r="G294" t="str">
            <v>3</v>
          </cell>
          <cell r="H294" t="str">
            <v>王强</v>
          </cell>
          <cell r="I294">
            <v>0</v>
          </cell>
          <cell r="J294">
            <v>0</v>
          </cell>
          <cell r="K294">
            <v>0</v>
          </cell>
          <cell r="L294">
            <v>15</v>
          </cell>
          <cell r="M294">
            <v>0</v>
          </cell>
          <cell r="N294">
            <v>0</v>
          </cell>
        </row>
        <row r="295">
          <cell r="B295" t="str">
            <v>76</v>
          </cell>
          <cell r="E295" t="str">
            <v>7600011138</v>
          </cell>
          <cell r="F295" t="str">
            <v>基于公平可持续的社会保障研究创新团队</v>
          </cell>
          <cell r="G295" t="str">
            <v>3</v>
          </cell>
          <cell r="H295" t="str">
            <v>王强</v>
          </cell>
          <cell r="I295">
            <v>0</v>
          </cell>
          <cell r="J295">
            <v>0</v>
          </cell>
          <cell r="K295">
            <v>0</v>
          </cell>
          <cell r="L295">
            <v>10</v>
          </cell>
          <cell r="M295">
            <v>0</v>
          </cell>
          <cell r="N295">
            <v>3.0177</v>
          </cell>
        </row>
        <row r="296">
          <cell r="B296" t="str">
            <v>76</v>
          </cell>
          <cell r="E296" t="str">
            <v>7600011139</v>
          </cell>
          <cell r="F296" t="str">
            <v>统计前沿理论与应用</v>
          </cell>
          <cell r="G296" t="str">
            <v>3</v>
          </cell>
          <cell r="H296" t="str">
            <v>王强</v>
          </cell>
          <cell r="I296">
            <v>0</v>
          </cell>
          <cell r="J296">
            <v>0</v>
          </cell>
          <cell r="K296">
            <v>0</v>
          </cell>
          <cell r="L296">
            <v>10</v>
          </cell>
          <cell r="M296">
            <v>0</v>
          </cell>
          <cell r="N296">
            <v>0</v>
          </cell>
        </row>
        <row r="297">
          <cell r="B297" t="str">
            <v>76</v>
          </cell>
          <cell r="E297" t="str">
            <v>7600011140</v>
          </cell>
          <cell r="F297" t="str">
            <v>商务认知创新团队：商务语言语法中的高层转</v>
          </cell>
          <cell r="G297" t="str">
            <v>3</v>
          </cell>
          <cell r="H297" t="str">
            <v>王强</v>
          </cell>
          <cell r="I297">
            <v>0</v>
          </cell>
          <cell r="J297">
            <v>0</v>
          </cell>
          <cell r="K297">
            <v>0</v>
          </cell>
          <cell r="L297">
            <v>10</v>
          </cell>
          <cell r="M297">
            <v>0</v>
          </cell>
          <cell r="N297">
            <v>1.588937</v>
          </cell>
        </row>
        <row r="298">
          <cell r="B298" t="str">
            <v>76</v>
          </cell>
          <cell r="E298" t="str">
            <v>7600011141</v>
          </cell>
          <cell r="F298" t="str">
            <v>中国语言文学的世界影响力研究</v>
          </cell>
          <cell r="G298" t="str">
            <v>3</v>
          </cell>
          <cell r="H298" t="str">
            <v>王强</v>
          </cell>
          <cell r="I298">
            <v>0</v>
          </cell>
          <cell r="J298">
            <v>0</v>
          </cell>
          <cell r="K298">
            <v>0</v>
          </cell>
          <cell r="L298">
            <v>10</v>
          </cell>
          <cell r="M298">
            <v>0</v>
          </cell>
          <cell r="N298">
            <v>0</v>
          </cell>
        </row>
        <row r="299">
          <cell r="B299" t="str">
            <v>76</v>
          </cell>
          <cell r="E299" t="str">
            <v>7600011142</v>
          </cell>
          <cell r="F299" t="str">
            <v>供应链管理研究创新团队</v>
          </cell>
          <cell r="G299" t="str">
            <v>3</v>
          </cell>
          <cell r="H299" t="str">
            <v>王强</v>
          </cell>
          <cell r="I299">
            <v>0</v>
          </cell>
          <cell r="J299">
            <v>0</v>
          </cell>
          <cell r="K299">
            <v>0</v>
          </cell>
          <cell r="L299">
            <v>10</v>
          </cell>
          <cell r="M299">
            <v>0</v>
          </cell>
          <cell r="N299">
            <v>0</v>
          </cell>
        </row>
        <row r="300">
          <cell r="B300" t="str">
            <v>76</v>
          </cell>
          <cell r="E300" t="str">
            <v>7600011143</v>
          </cell>
          <cell r="F300" t="str">
            <v xml:space="preserve"> 银行业改革、公司治理与信贷资源配置效率</v>
          </cell>
          <cell r="G300" t="str">
            <v>3</v>
          </cell>
          <cell r="H300" t="str">
            <v>王强</v>
          </cell>
          <cell r="I300">
            <v>0</v>
          </cell>
          <cell r="J300">
            <v>0</v>
          </cell>
          <cell r="K300">
            <v>0</v>
          </cell>
          <cell r="L300">
            <v>10</v>
          </cell>
          <cell r="M300">
            <v>0</v>
          </cell>
          <cell r="N300">
            <v>4.8164249999999997</v>
          </cell>
        </row>
        <row r="301">
          <cell r="B301" t="str">
            <v>76</v>
          </cell>
          <cell r="E301" t="str">
            <v>7600011144</v>
          </cell>
          <cell r="F301" t="str">
            <v>电子商务创新实践与前沿理论研究团队</v>
          </cell>
          <cell r="G301" t="str">
            <v>3</v>
          </cell>
          <cell r="H301" t="str">
            <v>王强</v>
          </cell>
          <cell r="I301">
            <v>0</v>
          </cell>
          <cell r="J301">
            <v>0</v>
          </cell>
          <cell r="K301">
            <v>0</v>
          </cell>
          <cell r="L301">
            <v>10</v>
          </cell>
          <cell r="M301">
            <v>0</v>
          </cell>
          <cell r="N301">
            <v>0</v>
          </cell>
        </row>
        <row r="302">
          <cell r="B302" t="str">
            <v>76</v>
          </cell>
          <cell r="E302" t="str">
            <v>7600011145</v>
          </cell>
          <cell r="F302" t="str">
            <v>“比较视野下的现代政治治理理论与实践”学</v>
          </cell>
          <cell r="G302" t="str">
            <v>3</v>
          </cell>
          <cell r="H302" t="str">
            <v>王强</v>
          </cell>
          <cell r="I302">
            <v>0</v>
          </cell>
          <cell r="J302">
            <v>0</v>
          </cell>
          <cell r="K302">
            <v>0</v>
          </cell>
          <cell r="L302">
            <v>10</v>
          </cell>
          <cell r="M302">
            <v>0</v>
          </cell>
          <cell r="N302">
            <v>0</v>
          </cell>
        </row>
        <row r="303">
          <cell r="B303" t="str">
            <v>76</v>
          </cell>
          <cell r="E303" t="str">
            <v>7600011146</v>
          </cell>
          <cell r="F303" t="str">
            <v>中国对外话语体系构建研究创新团队</v>
          </cell>
          <cell r="G303" t="str">
            <v>3</v>
          </cell>
          <cell r="H303" t="str">
            <v>王强</v>
          </cell>
          <cell r="I303">
            <v>0</v>
          </cell>
          <cell r="J303">
            <v>0</v>
          </cell>
          <cell r="K303">
            <v>0</v>
          </cell>
          <cell r="L303">
            <v>10</v>
          </cell>
          <cell r="M303">
            <v>0</v>
          </cell>
          <cell r="N303">
            <v>0</v>
          </cell>
        </row>
        <row r="304">
          <cell r="B304" t="str">
            <v>76</v>
          </cell>
          <cell r="E304" t="str">
            <v>76000113</v>
          </cell>
          <cell r="F304" t="str">
            <v>数据库建设</v>
          </cell>
          <cell r="G304" t="str">
            <v>2</v>
          </cell>
          <cell r="H304" t="str">
            <v>孙强</v>
          </cell>
          <cell r="I304">
            <v>0</v>
          </cell>
          <cell r="J304">
            <v>0</v>
          </cell>
          <cell r="K304">
            <v>0</v>
          </cell>
          <cell r="L304">
            <v>7.5</v>
          </cell>
          <cell r="M304">
            <v>0</v>
          </cell>
          <cell r="N304">
            <v>0</v>
          </cell>
        </row>
        <row r="305">
          <cell r="B305" t="str">
            <v>76</v>
          </cell>
          <cell r="E305" t="str">
            <v>7600011404</v>
          </cell>
          <cell r="F305" t="str">
            <v>法学院</v>
          </cell>
          <cell r="G305" t="str">
            <v>3</v>
          </cell>
          <cell r="H305" t="str">
            <v>王强</v>
          </cell>
          <cell r="I305">
            <v>0</v>
          </cell>
          <cell r="J305">
            <v>0</v>
          </cell>
          <cell r="K305">
            <v>0</v>
          </cell>
          <cell r="L305">
            <v>3.2</v>
          </cell>
          <cell r="M305">
            <v>0</v>
          </cell>
          <cell r="N305">
            <v>0</v>
          </cell>
        </row>
        <row r="306">
          <cell r="B306" t="str">
            <v>76</v>
          </cell>
          <cell r="E306" t="str">
            <v>7600011405</v>
          </cell>
          <cell r="F306" t="str">
            <v>国际经济研究院</v>
          </cell>
          <cell r="G306" t="str">
            <v>3</v>
          </cell>
          <cell r="H306" t="str">
            <v>王强</v>
          </cell>
          <cell r="I306">
            <v>0</v>
          </cell>
          <cell r="J306">
            <v>0</v>
          </cell>
          <cell r="K306">
            <v>0</v>
          </cell>
          <cell r="L306">
            <v>5</v>
          </cell>
          <cell r="M306">
            <v>0</v>
          </cell>
          <cell r="N306">
            <v>0</v>
          </cell>
        </row>
        <row r="307">
          <cell r="B307" t="str">
            <v>76</v>
          </cell>
          <cell r="E307" t="str">
            <v>7600011406</v>
          </cell>
          <cell r="F307" t="str">
            <v>公共管理学院</v>
          </cell>
          <cell r="G307" t="str">
            <v>3</v>
          </cell>
          <cell r="H307" t="str">
            <v>王强</v>
          </cell>
          <cell r="I307">
            <v>0</v>
          </cell>
          <cell r="J307">
            <v>0</v>
          </cell>
          <cell r="K307">
            <v>0</v>
          </cell>
          <cell r="L307">
            <v>5</v>
          </cell>
          <cell r="M307">
            <v>0</v>
          </cell>
          <cell r="N307">
            <v>0</v>
          </cell>
        </row>
        <row r="308">
          <cell r="B308" t="str">
            <v>76</v>
          </cell>
          <cell r="E308" t="str">
            <v>7600011407</v>
          </cell>
          <cell r="F308" t="str">
            <v>国际关系学院</v>
          </cell>
          <cell r="G308" t="str">
            <v>3</v>
          </cell>
          <cell r="H308" t="str">
            <v>王强</v>
          </cell>
          <cell r="I308">
            <v>0</v>
          </cell>
          <cell r="J308">
            <v>0</v>
          </cell>
          <cell r="K308">
            <v>0</v>
          </cell>
          <cell r="L308">
            <v>5</v>
          </cell>
          <cell r="M308">
            <v>0</v>
          </cell>
          <cell r="N308">
            <v>0</v>
          </cell>
        </row>
        <row r="309">
          <cell r="B309" t="str">
            <v>76</v>
          </cell>
          <cell r="E309" t="str">
            <v>7600011408</v>
          </cell>
          <cell r="F309" t="str">
            <v>信息学院</v>
          </cell>
          <cell r="G309" t="str">
            <v>3</v>
          </cell>
          <cell r="H309" t="str">
            <v>王强</v>
          </cell>
          <cell r="I309">
            <v>0</v>
          </cell>
          <cell r="J309">
            <v>0</v>
          </cell>
          <cell r="K309">
            <v>0</v>
          </cell>
          <cell r="L309">
            <v>5</v>
          </cell>
          <cell r="M309">
            <v>0</v>
          </cell>
          <cell r="N309">
            <v>1.44878</v>
          </cell>
        </row>
        <row r="310">
          <cell r="B310" t="str">
            <v>76</v>
          </cell>
          <cell r="E310" t="str">
            <v>7600011409</v>
          </cell>
          <cell r="F310" t="str">
            <v>英语学院</v>
          </cell>
          <cell r="G310" t="str">
            <v>3</v>
          </cell>
          <cell r="H310" t="str">
            <v>王强</v>
          </cell>
          <cell r="I310">
            <v>0</v>
          </cell>
          <cell r="J310">
            <v>0</v>
          </cell>
          <cell r="K310">
            <v>0</v>
          </cell>
          <cell r="L310">
            <v>5</v>
          </cell>
          <cell r="M310">
            <v>0</v>
          </cell>
          <cell r="N310">
            <v>0</v>
          </cell>
        </row>
        <row r="311">
          <cell r="B311" t="str">
            <v>76</v>
          </cell>
          <cell r="E311" t="str">
            <v>7600011410</v>
          </cell>
          <cell r="F311" t="str">
            <v>外语学院</v>
          </cell>
          <cell r="G311" t="str">
            <v>3</v>
          </cell>
          <cell r="H311" t="str">
            <v>王强</v>
          </cell>
          <cell r="I311">
            <v>0</v>
          </cell>
          <cell r="J311">
            <v>0</v>
          </cell>
          <cell r="K311">
            <v>0</v>
          </cell>
          <cell r="L311">
            <v>5</v>
          </cell>
          <cell r="M311">
            <v>0</v>
          </cell>
          <cell r="N311">
            <v>0</v>
          </cell>
        </row>
        <row r="312">
          <cell r="B312" t="str">
            <v>76</v>
          </cell>
          <cell r="E312" t="str">
            <v>7600011411</v>
          </cell>
          <cell r="F312" t="str">
            <v>中文学院</v>
          </cell>
          <cell r="G312" t="str">
            <v>3</v>
          </cell>
          <cell r="H312" t="str">
            <v>王强</v>
          </cell>
          <cell r="I312">
            <v>0</v>
          </cell>
          <cell r="J312">
            <v>0</v>
          </cell>
          <cell r="K312">
            <v>0</v>
          </cell>
          <cell r="L312">
            <v>5</v>
          </cell>
          <cell r="M312">
            <v>0</v>
          </cell>
          <cell r="N312">
            <v>0</v>
          </cell>
        </row>
        <row r="313">
          <cell r="B313" t="str">
            <v>76</v>
          </cell>
          <cell r="E313" t="str">
            <v>7600011412</v>
          </cell>
          <cell r="F313" t="str">
            <v>世界贸易组织研究院</v>
          </cell>
          <cell r="G313" t="str">
            <v>3</v>
          </cell>
          <cell r="H313" t="str">
            <v>王强</v>
          </cell>
          <cell r="I313">
            <v>0</v>
          </cell>
          <cell r="J313">
            <v>0</v>
          </cell>
          <cell r="K313">
            <v>0</v>
          </cell>
          <cell r="L313">
            <v>10</v>
          </cell>
          <cell r="M313">
            <v>0</v>
          </cell>
          <cell r="N313">
            <v>0</v>
          </cell>
        </row>
        <row r="314">
          <cell r="B314" t="str">
            <v>76</v>
          </cell>
          <cell r="E314" t="str">
            <v>7600011413</v>
          </cell>
          <cell r="F314" t="str">
            <v>体育部</v>
          </cell>
          <cell r="G314" t="str">
            <v>3</v>
          </cell>
          <cell r="H314" t="str">
            <v>王强</v>
          </cell>
          <cell r="I314">
            <v>0</v>
          </cell>
          <cell r="J314">
            <v>0</v>
          </cell>
          <cell r="K314">
            <v>0</v>
          </cell>
          <cell r="L314">
            <v>3</v>
          </cell>
          <cell r="M314">
            <v>0</v>
          </cell>
          <cell r="N314">
            <v>0</v>
          </cell>
        </row>
        <row r="315">
          <cell r="B315" t="str">
            <v>76</v>
          </cell>
          <cell r="E315" t="str">
            <v>7600011414</v>
          </cell>
          <cell r="F315" t="str">
            <v>保险学院</v>
          </cell>
          <cell r="G315" t="str">
            <v>3</v>
          </cell>
          <cell r="H315" t="str">
            <v>王强</v>
          </cell>
          <cell r="I315">
            <v>0</v>
          </cell>
          <cell r="J315">
            <v>0</v>
          </cell>
          <cell r="K315">
            <v>0</v>
          </cell>
          <cell r="L315">
            <v>5</v>
          </cell>
          <cell r="M315">
            <v>0</v>
          </cell>
          <cell r="N315">
            <v>0</v>
          </cell>
        </row>
        <row r="316">
          <cell r="B316" t="str">
            <v>76</v>
          </cell>
          <cell r="E316" t="str">
            <v>7600011415</v>
          </cell>
          <cell r="F316" t="str">
            <v>统计学院</v>
          </cell>
          <cell r="G316" t="str">
            <v>3</v>
          </cell>
          <cell r="H316" t="str">
            <v>王强</v>
          </cell>
          <cell r="I316">
            <v>0</v>
          </cell>
          <cell r="J316">
            <v>0</v>
          </cell>
          <cell r="K316">
            <v>0</v>
          </cell>
          <cell r="L316">
            <v>5</v>
          </cell>
          <cell r="M316">
            <v>0</v>
          </cell>
          <cell r="N316">
            <v>0</v>
          </cell>
        </row>
        <row r="317">
          <cell r="B317" t="str">
            <v>76</v>
          </cell>
          <cell r="E317" t="str">
            <v>7600011520</v>
          </cell>
          <cell r="F317" t="str">
            <v>当代货币殖民倾向研究</v>
          </cell>
          <cell r="G317" t="str">
            <v>3</v>
          </cell>
          <cell r="H317" t="str">
            <v>王强</v>
          </cell>
          <cell r="I317">
            <v>0</v>
          </cell>
          <cell r="J317">
            <v>0</v>
          </cell>
          <cell r="K317">
            <v>0</v>
          </cell>
          <cell r="L317">
            <v>3</v>
          </cell>
          <cell r="M317">
            <v>0</v>
          </cell>
          <cell r="N317">
            <v>0.35659999999999997</v>
          </cell>
        </row>
        <row r="318">
          <cell r="B318" t="str">
            <v>76</v>
          </cell>
          <cell r="E318" t="str">
            <v>7600011521</v>
          </cell>
          <cell r="F318" t="str">
            <v>不对称信息环境下的采购机制研究</v>
          </cell>
          <cell r="G318" t="str">
            <v>3</v>
          </cell>
          <cell r="H318" t="str">
            <v>王强</v>
          </cell>
          <cell r="I318">
            <v>0</v>
          </cell>
          <cell r="J318">
            <v>0</v>
          </cell>
          <cell r="K318">
            <v>0</v>
          </cell>
          <cell r="L318">
            <v>3</v>
          </cell>
          <cell r="M318">
            <v>0</v>
          </cell>
          <cell r="N318">
            <v>0</v>
          </cell>
        </row>
        <row r="319">
          <cell r="B319" t="str">
            <v>76</v>
          </cell>
          <cell r="E319" t="str">
            <v>7600011522</v>
          </cell>
          <cell r="F319" t="str">
            <v>国际文化贸易法新论</v>
          </cell>
          <cell r="G319" t="str">
            <v>3</v>
          </cell>
          <cell r="H319" t="str">
            <v>王强</v>
          </cell>
          <cell r="I319">
            <v>0</v>
          </cell>
          <cell r="J319">
            <v>0</v>
          </cell>
          <cell r="K319">
            <v>0</v>
          </cell>
          <cell r="L319">
            <v>3</v>
          </cell>
          <cell r="M319">
            <v>0</v>
          </cell>
          <cell r="N319">
            <v>0</v>
          </cell>
        </row>
        <row r="320">
          <cell r="B320" t="str">
            <v>76</v>
          </cell>
          <cell r="E320" t="str">
            <v>7600011523</v>
          </cell>
          <cell r="F320" t="str">
            <v>外贸转型升级下的中国区域布局优化研究</v>
          </cell>
          <cell r="G320" t="str">
            <v>3</v>
          </cell>
          <cell r="H320" t="str">
            <v>王强</v>
          </cell>
          <cell r="I320">
            <v>0</v>
          </cell>
          <cell r="J320">
            <v>0</v>
          </cell>
          <cell r="K320">
            <v>0</v>
          </cell>
          <cell r="L320">
            <v>3</v>
          </cell>
          <cell r="M320">
            <v>0</v>
          </cell>
          <cell r="N320">
            <v>2.6123069999999999</v>
          </cell>
        </row>
        <row r="321">
          <cell r="B321" t="str">
            <v>76</v>
          </cell>
          <cell r="E321" t="str">
            <v>7600011524</v>
          </cell>
          <cell r="F321" t="str">
            <v>中国微型金融发展研究</v>
          </cell>
          <cell r="G321" t="str">
            <v>3</v>
          </cell>
          <cell r="H321" t="str">
            <v>王强</v>
          </cell>
          <cell r="I321">
            <v>0</v>
          </cell>
          <cell r="J321">
            <v>0</v>
          </cell>
          <cell r="K321">
            <v>0</v>
          </cell>
          <cell r="L321">
            <v>3</v>
          </cell>
          <cell r="M321">
            <v>0</v>
          </cell>
          <cell r="N321">
            <v>2.0729860000000002</v>
          </cell>
        </row>
        <row r="322">
          <cell r="B322" t="str">
            <v>76</v>
          </cell>
          <cell r="E322" t="str">
            <v>7600011525</v>
          </cell>
          <cell r="F322" t="str">
            <v>并行型对外直接投资的特征、影响因素与绩效</v>
          </cell>
          <cell r="G322" t="str">
            <v>3</v>
          </cell>
          <cell r="H322" t="str">
            <v>王强</v>
          </cell>
          <cell r="I322">
            <v>0</v>
          </cell>
          <cell r="J322">
            <v>0</v>
          </cell>
          <cell r="K322">
            <v>0</v>
          </cell>
          <cell r="L322">
            <v>3</v>
          </cell>
          <cell r="M322">
            <v>0</v>
          </cell>
          <cell r="N322">
            <v>0</v>
          </cell>
        </row>
        <row r="323">
          <cell r="B323" t="str">
            <v>76</v>
          </cell>
          <cell r="E323" t="str">
            <v>7600011526</v>
          </cell>
          <cell r="F323" t="str">
            <v>国家文化资本影响指数及数据库建设</v>
          </cell>
          <cell r="G323" t="str">
            <v>3</v>
          </cell>
          <cell r="H323" t="str">
            <v>王强</v>
          </cell>
          <cell r="I323">
            <v>0</v>
          </cell>
          <cell r="J323">
            <v>0</v>
          </cell>
          <cell r="K323">
            <v>0</v>
          </cell>
          <cell r="L323">
            <v>3</v>
          </cell>
          <cell r="M323">
            <v>0</v>
          </cell>
          <cell r="N323">
            <v>0</v>
          </cell>
        </row>
        <row r="324">
          <cell r="B324" t="str">
            <v>76</v>
          </cell>
          <cell r="E324" t="str">
            <v>7600011542</v>
          </cell>
          <cell r="F324" t="str">
            <v>区制转换模型和我国地方债与经济增长非线性</v>
          </cell>
          <cell r="G324" t="str">
            <v>3</v>
          </cell>
          <cell r="H324" t="str">
            <v>王强</v>
          </cell>
          <cell r="I324">
            <v>0</v>
          </cell>
          <cell r="J324">
            <v>0</v>
          </cell>
          <cell r="K324">
            <v>0</v>
          </cell>
          <cell r="L324">
            <v>5</v>
          </cell>
          <cell r="M324">
            <v>0</v>
          </cell>
          <cell r="N324">
            <v>0</v>
          </cell>
        </row>
        <row r="325">
          <cell r="B325" t="str">
            <v>76</v>
          </cell>
          <cell r="E325" t="str">
            <v>7600011543</v>
          </cell>
          <cell r="F325" t="str">
            <v>基于合同设计的供应链信息分享机制与协调管</v>
          </cell>
          <cell r="G325" t="str">
            <v>3</v>
          </cell>
          <cell r="H325" t="str">
            <v>王强</v>
          </cell>
          <cell r="I325">
            <v>0</v>
          </cell>
          <cell r="J325">
            <v>0</v>
          </cell>
          <cell r="K325">
            <v>0</v>
          </cell>
          <cell r="L325">
            <v>5</v>
          </cell>
          <cell r="M325">
            <v>0</v>
          </cell>
          <cell r="N325">
            <v>0</v>
          </cell>
        </row>
        <row r="326">
          <cell r="B326" t="str">
            <v>76</v>
          </cell>
          <cell r="E326" t="str">
            <v>7600011544</v>
          </cell>
          <cell r="F326" t="str">
            <v>高科技企业国际研发网络构建与自主创新力提</v>
          </cell>
          <cell r="G326" t="str">
            <v>3</v>
          </cell>
          <cell r="H326" t="str">
            <v>王强</v>
          </cell>
          <cell r="I326">
            <v>0</v>
          </cell>
          <cell r="J326">
            <v>0</v>
          </cell>
          <cell r="K326">
            <v>0</v>
          </cell>
          <cell r="L326">
            <v>5</v>
          </cell>
          <cell r="M326">
            <v>0</v>
          </cell>
          <cell r="N326">
            <v>1.21841</v>
          </cell>
        </row>
        <row r="327">
          <cell r="B327" t="str">
            <v>76</v>
          </cell>
          <cell r="E327" t="str">
            <v>7600011545</v>
          </cell>
          <cell r="F327" t="str">
            <v>基于异质性的相关产业外资技术溢出和国内企</v>
          </cell>
          <cell r="G327" t="str">
            <v>3</v>
          </cell>
          <cell r="H327" t="str">
            <v>王强</v>
          </cell>
          <cell r="I327">
            <v>0</v>
          </cell>
          <cell r="J327">
            <v>0</v>
          </cell>
          <cell r="K327">
            <v>0</v>
          </cell>
          <cell r="L327">
            <v>5</v>
          </cell>
          <cell r="M327">
            <v>0</v>
          </cell>
          <cell r="N327">
            <v>0</v>
          </cell>
        </row>
        <row r="328">
          <cell r="B328" t="str">
            <v>76</v>
          </cell>
          <cell r="E328" t="str">
            <v>7600011546</v>
          </cell>
          <cell r="F328" t="str">
            <v>网络突发事件的演变规律及应对机制研究</v>
          </cell>
          <cell r="G328" t="str">
            <v>3</v>
          </cell>
          <cell r="H328" t="str">
            <v>王强</v>
          </cell>
          <cell r="I328">
            <v>0</v>
          </cell>
          <cell r="J328">
            <v>0</v>
          </cell>
          <cell r="K328">
            <v>0</v>
          </cell>
          <cell r="L328">
            <v>5</v>
          </cell>
          <cell r="M328">
            <v>0</v>
          </cell>
          <cell r="N328">
            <v>2.4525000000000001</v>
          </cell>
        </row>
        <row r="329">
          <cell r="B329" t="str">
            <v>76</v>
          </cell>
          <cell r="E329" t="str">
            <v>7600011547</v>
          </cell>
          <cell r="F329" t="str">
            <v>进化叙事与伦理想象</v>
          </cell>
          <cell r="G329" t="str">
            <v>3</v>
          </cell>
          <cell r="H329" t="str">
            <v>王强</v>
          </cell>
          <cell r="I329">
            <v>0</v>
          </cell>
          <cell r="J329">
            <v>0</v>
          </cell>
          <cell r="K329">
            <v>0</v>
          </cell>
          <cell r="L329">
            <v>5</v>
          </cell>
          <cell r="M329">
            <v>0</v>
          </cell>
          <cell r="N329">
            <v>0</v>
          </cell>
        </row>
        <row r="330">
          <cell r="B330" t="str">
            <v>76</v>
          </cell>
          <cell r="E330" t="str">
            <v>7600011548</v>
          </cell>
          <cell r="F330" t="str">
            <v>中国式IPO询价制的运作机理研究</v>
          </cell>
          <cell r="G330" t="str">
            <v>3</v>
          </cell>
          <cell r="H330" t="str">
            <v>王强</v>
          </cell>
          <cell r="I330">
            <v>0</v>
          </cell>
          <cell r="J330">
            <v>0</v>
          </cell>
          <cell r="K330">
            <v>0</v>
          </cell>
          <cell r="L330">
            <v>5</v>
          </cell>
          <cell r="M330">
            <v>0</v>
          </cell>
          <cell r="N330">
            <v>0</v>
          </cell>
        </row>
        <row r="331">
          <cell r="B331" t="str">
            <v>76</v>
          </cell>
          <cell r="E331" t="str">
            <v>7600011549</v>
          </cell>
          <cell r="F331" t="str">
            <v>拍卖中卡特尔的稳定性及有效拍卖设计</v>
          </cell>
          <cell r="G331" t="str">
            <v>3</v>
          </cell>
          <cell r="H331" t="str">
            <v>王强</v>
          </cell>
          <cell r="I331">
            <v>0</v>
          </cell>
          <cell r="J331">
            <v>0</v>
          </cell>
          <cell r="K331">
            <v>0</v>
          </cell>
          <cell r="L331">
            <v>5</v>
          </cell>
          <cell r="M331">
            <v>0</v>
          </cell>
          <cell r="N331">
            <v>0</v>
          </cell>
        </row>
        <row r="332">
          <cell r="B332" t="str">
            <v>76</v>
          </cell>
          <cell r="E332" t="str">
            <v>7600011550</v>
          </cell>
          <cell r="F332" t="str">
            <v>基于消费者对比购买过程视角的决策行为研究</v>
          </cell>
          <cell r="G332" t="str">
            <v>3</v>
          </cell>
          <cell r="H332" t="str">
            <v>王强</v>
          </cell>
          <cell r="I332">
            <v>0</v>
          </cell>
          <cell r="J332">
            <v>0</v>
          </cell>
          <cell r="K332">
            <v>0</v>
          </cell>
          <cell r="L332">
            <v>5</v>
          </cell>
          <cell r="M332">
            <v>0</v>
          </cell>
          <cell r="N332">
            <v>0</v>
          </cell>
        </row>
        <row r="333">
          <cell r="B333" t="str">
            <v>76</v>
          </cell>
          <cell r="E333" t="str">
            <v>7600011551</v>
          </cell>
          <cell r="F333" t="str">
            <v>供应链制造柔性如何应对环境变化的研究</v>
          </cell>
          <cell r="G333" t="str">
            <v>3</v>
          </cell>
          <cell r="H333" t="str">
            <v>王强</v>
          </cell>
          <cell r="I333">
            <v>0</v>
          </cell>
          <cell r="J333">
            <v>0</v>
          </cell>
          <cell r="K333">
            <v>0</v>
          </cell>
          <cell r="L333">
            <v>5</v>
          </cell>
          <cell r="M333">
            <v>0</v>
          </cell>
          <cell r="N333">
            <v>1.0056</v>
          </cell>
        </row>
        <row r="334">
          <cell r="B334" t="str">
            <v>76</v>
          </cell>
          <cell r="E334" t="str">
            <v>7600011552</v>
          </cell>
          <cell r="F334" t="str">
            <v>Realized GARCH类模型在VIX预测与衍生品定</v>
          </cell>
          <cell r="G334" t="str">
            <v>3</v>
          </cell>
          <cell r="H334" t="str">
            <v>王强</v>
          </cell>
          <cell r="I334">
            <v>0</v>
          </cell>
          <cell r="J334">
            <v>0</v>
          </cell>
          <cell r="K334">
            <v>0</v>
          </cell>
          <cell r="L334">
            <v>5</v>
          </cell>
          <cell r="M334">
            <v>0</v>
          </cell>
          <cell r="N334">
            <v>0</v>
          </cell>
        </row>
        <row r="335">
          <cell r="B335" t="str">
            <v>76</v>
          </cell>
          <cell r="E335" t="str">
            <v>7600011553</v>
          </cell>
          <cell r="F335" t="str">
            <v>博弈论在现代经济金融理论与实践中的广泛应</v>
          </cell>
          <cell r="G335" t="str">
            <v>3</v>
          </cell>
          <cell r="H335" t="str">
            <v>王强</v>
          </cell>
          <cell r="I335">
            <v>0</v>
          </cell>
          <cell r="J335">
            <v>0</v>
          </cell>
          <cell r="K335">
            <v>0</v>
          </cell>
          <cell r="L335">
            <v>5</v>
          </cell>
          <cell r="M335">
            <v>0</v>
          </cell>
          <cell r="N335">
            <v>2.36294</v>
          </cell>
        </row>
        <row r="336">
          <cell r="B336" t="str">
            <v>76</v>
          </cell>
          <cell r="E336" t="str">
            <v>7600011554</v>
          </cell>
          <cell r="F336" t="str">
            <v>随机过程在股票期权与风险模型中的应用</v>
          </cell>
          <cell r="G336" t="str">
            <v>3</v>
          </cell>
          <cell r="H336" t="str">
            <v>王强</v>
          </cell>
          <cell r="I336">
            <v>0</v>
          </cell>
          <cell r="J336">
            <v>0</v>
          </cell>
          <cell r="K336">
            <v>0</v>
          </cell>
          <cell r="L336">
            <v>5</v>
          </cell>
          <cell r="M336">
            <v>0</v>
          </cell>
          <cell r="N336">
            <v>0</v>
          </cell>
        </row>
        <row r="337">
          <cell r="B337" t="str">
            <v>76</v>
          </cell>
          <cell r="E337" t="str">
            <v>7600011555</v>
          </cell>
          <cell r="F337" t="str">
            <v>城市公用事业规制革新的社会经济福利效应研</v>
          </cell>
          <cell r="G337" t="str">
            <v>3</v>
          </cell>
          <cell r="H337" t="str">
            <v>王强</v>
          </cell>
          <cell r="I337">
            <v>0</v>
          </cell>
          <cell r="J337">
            <v>0</v>
          </cell>
          <cell r="K337">
            <v>0</v>
          </cell>
          <cell r="L337">
            <v>5</v>
          </cell>
          <cell r="M337">
            <v>0</v>
          </cell>
          <cell r="N337">
            <v>0</v>
          </cell>
        </row>
        <row r="338">
          <cell r="B338" t="str">
            <v>76</v>
          </cell>
          <cell r="E338" t="str">
            <v>7600011556</v>
          </cell>
          <cell r="F338" t="str">
            <v>网络空间威慑与数字时代的国家安全战略研究</v>
          </cell>
          <cell r="G338" t="str">
            <v>3</v>
          </cell>
          <cell r="H338" t="str">
            <v>王强</v>
          </cell>
          <cell r="I338">
            <v>0</v>
          </cell>
          <cell r="J338">
            <v>0</v>
          </cell>
          <cell r="K338">
            <v>0</v>
          </cell>
          <cell r="L338">
            <v>5</v>
          </cell>
          <cell r="M338">
            <v>0</v>
          </cell>
          <cell r="N338">
            <v>0</v>
          </cell>
        </row>
        <row r="339">
          <cell r="B339" t="str">
            <v>76</v>
          </cell>
          <cell r="E339" t="str">
            <v>7600011557</v>
          </cell>
          <cell r="F339" t="str">
            <v>经济发展方式转变与政府经济治理转型的法治</v>
          </cell>
          <cell r="G339" t="str">
            <v>3</v>
          </cell>
          <cell r="H339" t="str">
            <v>王强</v>
          </cell>
          <cell r="I339">
            <v>0</v>
          </cell>
          <cell r="J339">
            <v>0</v>
          </cell>
          <cell r="K339">
            <v>0</v>
          </cell>
          <cell r="L339">
            <v>5</v>
          </cell>
          <cell r="M339">
            <v>0</v>
          </cell>
          <cell r="N339">
            <v>0</v>
          </cell>
        </row>
        <row r="340">
          <cell r="B340" t="str">
            <v>76</v>
          </cell>
          <cell r="E340" t="str">
            <v>7600011558</v>
          </cell>
          <cell r="F340" t="str">
            <v>中国当代文学的海外影响力研究</v>
          </cell>
          <cell r="G340" t="str">
            <v>3</v>
          </cell>
          <cell r="H340" t="str">
            <v>王强</v>
          </cell>
          <cell r="I340">
            <v>0</v>
          </cell>
          <cell r="J340">
            <v>0</v>
          </cell>
          <cell r="K340">
            <v>0</v>
          </cell>
          <cell r="L340">
            <v>5</v>
          </cell>
          <cell r="M340">
            <v>0</v>
          </cell>
          <cell r="N340">
            <v>0</v>
          </cell>
        </row>
        <row r="341">
          <cell r="B341" t="str">
            <v>76</v>
          </cell>
          <cell r="E341" t="str">
            <v>7600011559</v>
          </cell>
          <cell r="F341" t="str">
            <v>社会变迁下的武术文化记忆与传承研究</v>
          </cell>
          <cell r="G341" t="str">
            <v>3</v>
          </cell>
          <cell r="H341" t="str">
            <v>王强</v>
          </cell>
          <cell r="I341">
            <v>0</v>
          </cell>
          <cell r="J341">
            <v>0</v>
          </cell>
          <cell r="K341">
            <v>0</v>
          </cell>
          <cell r="L341">
            <v>5</v>
          </cell>
          <cell r="M341">
            <v>0</v>
          </cell>
          <cell r="N341">
            <v>1.1323030000000001</v>
          </cell>
        </row>
        <row r="342">
          <cell r="B342" t="str">
            <v>76</v>
          </cell>
          <cell r="E342" t="str">
            <v>7600011560</v>
          </cell>
          <cell r="F342" t="str">
            <v>不稳定梁振动系统的自适应边界反馈镇定与干</v>
          </cell>
          <cell r="G342" t="str">
            <v>3</v>
          </cell>
          <cell r="H342" t="str">
            <v>王强</v>
          </cell>
          <cell r="I342">
            <v>0</v>
          </cell>
          <cell r="J342">
            <v>0</v>
          </cell>
          <cell r="K342">
            <v>0</v>
          </cell>
          <cell r="L342">
            <v>10</v>
          </cell>
          <cell r="M342">
            <v>0</v>
          </cell>
          <cell r="N342">
            <v>1.3212899999999999</v>
          </cell>
        </row>
        <row r="343">
          <cell r="B343" t="str">
            <v>76</v>
          </cell>
          <cell r="E343" t="str">
            <v>7600011561</v>
          </cell>
          <cell r="F343" t="str">
            <v>我国生态文明评价指标体系构建与发展策略研</v>
          </cell>
          <cell r="G343" t="str">
            <v>3</v>
          </cell>
          <cell r="H343" t="str">
            <v>王强</v>
          </cell>
          <cell r="I343">
            <v>0</v>
          </cell>
          <cell r="J343">
            <v>0</v>
          </cell>
          <cell r="K343">
            <v>0</v>
          </cell>
          <cell r="L343">
            <v>10</v>
          </cell>
          <cell r="M343">
            <v>0</v>
          </cell>
          <cell r="N343">
            <v>0</v>
          </cell>
        </row>
        <row r="344">
          <cell r="B344" t="str">
            <v>76</v>
          </cell>
          <cell r="E344" t="str">
            <v>7600011562</v>
          </cell>
          <cell r="F344" t="str">
            <v>基于博弈模型的电子商务与交通及环境关系研</v>
          </cell>
          <cell r="G344" t="str">
            <v>3</v>
          </cell>
          <cell r="H344" t="str">
            <v>王强</v>
          </cell>
          <cell r="I344">
            <v>0</v>
          </cell>
          <cell r="J344">
            <v>0</v>
          </cell>
          <cell r="K344">
            <v>0</v>
          </cell>
          <cell r="L344">
            <v>10</v>
          </cell>
          <cell r="M344">
            <v>0</v>
          </cell>
          <cell r="N344">
            <v>2.5175999999999998</v>
          </cell>
        </row>
        <row r="345">
          <cell r="B345" t="str">
            <v>76</v>
          </cell>
          <cell r="E345" t="str">
            <v>7600011563</v>
          </cell>
          <cell r="F345" t="str">
            <v>基于资产配置模型开发下的我国投资风险防范</v>
          </cell>
          <cell r="G345" t="str">
            <v>3</v>
          </cell>
          <cell r="H345" t="str">
            <v>王强</v>
          </cell>
          <cell r="I345">
            <v>0</v>
          </cell>
          <cell r="J345">
            <v>0</v>
          </cell>
          <cell r="K345">
            <v>0</v>
          </cell>
          <cell r="L345">
            <v>10</v>
          </cell>
          <cell r="M345">
            <v>0</v>
          </cell>
          <cell r="N345">
            <v>0</v>
          </cell>
        </row>
        <row r="346">
          <cell r="B346" t="str">
            <v>76</v>
          </cell>
          <cell r="E346" t="str">
            <v>7600011564</v>
          </cell>
          <cell r="F346" t="str">
            <v>信息处理成本与市场有效性：基于媒体覆盖的</v>
          </cell>
          <cell r="G346" t="str">
            <v>3</v>
          </cell>
          <cell r="H346" t="str">
            <v>王强</v>
          </cell>
          <cell r="I346">
            <v>0</v>
          </cell>
          <cell r="J346">
            <v>0</v>
          </cell>
          <cell r="K346">
            <v>0</v>
          </cell>
          <cell r="L346">
            <v>5</v>
          </cell>
          <cell r="M346">
            <v>0</v>
          </cell>
          <cell r="N346">
            <v>0</v>
          </cell>
        </row>
        <row r="347">
          <cell r="B347" t="str">
            <v>76</v>
          </cell>
          <cell r="E347" t="str">
            <v>7600011565</v>
          </cell>
          <cell r="F347" t="str">
            <v>中国企业的境外专利与其出口行为之间的关系</v>
          </cell>
          <cell r="G347" t="str">
            <v>3</v>
          </cell>
          <cell r="H347" t="str">
            <v>王强</v>
          </cell>
          <cell r="I347">
            <v>0</v>
          </cell>
          <cell r="J347">
            <v>0</v>
          </cell>
          <cell r="K347">
            <v>0</v>
          </cell>
          <cell r="L347">
            <v>5</v>
          </cell>
          <cell r="M347">
            <v>0</v>
          </cell>
          <cell r="N347">
            <v>0</v>
          </cell>
        </row>
        <row r="348">
          <cell r="B348" t="str">
            <v>76</v>
          </cell>
          <cell r="E348" t="str">
            <v>7600011566</v>
          </cell>
          <cell r="F348" t="str">
            <v>云计算模式下信息系统应用对企业组织双元性</v>
          </cell>
          <cell r="G348" t="str">
            <v>3</v>
          </cell>
          <cell r="H348" t="str">
            <v>王强</v>
          </cell>
          <cell r="I348">
            <v>0</v>
          </cell>
          <cell r="J348">
            <v>0</v>
          </cell>
          <cell r="K348">
            <v>0</v>
          </cell>
          <cell r="L348">
            <v>5</v>
          </cell>
          <cell r="M348">
            <v>0</v>
          </cell>
          <cell r="N348">
            <v>0</v>
          </cell>
        </row>
        <row r="349">
          <cell r="B349" t="str">
            <v>76</v>
          </cell>
          <cell r="E349" t="str">
            <v>7600011567</v>
          </cell>
          <cell r="F349" t="str">
            <v>中国生产性服务业开放与全球价值链地位提升</v>
          </cell>
          <cell r="G349" t="str">
            <v>3</v>
          </cell>
          <cell r="H349" t="str">
            <v>王强</v>
          </cell>
          <cell r="I349">
            <v>0</v>
          </cell>
          <cell r="J349">
            <v>0</v>
          </cell>
          <cell r="K349">
            <v>0</v>
          </cell>
          <cell r="L349">
            <v>5</v>
          </cell>
          <cell r="M349">
            <v>0</v>
          </cell>
          <cell r="N349">
            <v>1.117642</v>
          </cell>
        </row>
        <row r="350">
          <cell r="B350" t="str">
            <v>76</v>
          </cell>
          <cell r="E350" t="str">
            <v>7600011568</v>
          </cell>
          <cell r="F350" t="str">
            <v>宏观经济政策、组织结构与企业税收规避行为</v>
          </cell>
          <cell r="G350" t="str">
            <v>3</v>
          </cell>
          <cell r="H350" t="str">
            <v>王强</v>
          </cell>
          <cell r="I350">
            <v>0</v>
          </cell>
          <cell r="J350">
            <v>0</v>
          </cell>
          <cell r="K350">
            <v>0</v>
          </cell>
          <cell r="L350">
            <v>5</v>
          </cell>
          <cell r="M350">
            <v>0</v>
          </cell>
          <cell r="N350">
            <v>0</v>
          </cell>
        </row>
        <row r="351">
          <cell r="B351" t="str">
            <v>76</v>
          </cell>
          <cell r="E351" t="str">
            <v>7600011569</v>
          </cell>
          <cell r="F351" t="str">
            <v>组织冗余、连锁董事与企业绩效：资源依赖的</v>
          </cell>
          <cell r="G351" t="str">
            <v>3</v>
          </cell>
          <cell r="H351" t="str">
            <v>王强</v>
          </cell>
          <cell r="I351">
            <v>0</v>
          </cell>
          <cell r="J351">
            <v>0</v>
          </cell>
          <cell r="K351">
            <v>0</v>
          </cell>
          <cell r="L351">
            <v>5</v>
          </cell>
          <cell r="M351">
            <v>0</v>
          </cell>
          <cell r="N351">
            <v>2.4435130000000003</v>
          </cell>
        </row>
        <row r="352">
          <cell r="B352" t="str">
            <v>76</v>
          </cell>
          <cell r="E352" t="str">
            <v>7600011570</v>
          </cell>
          <cell r="F352" t="str">
            <v>出口经历与企业市场进入的路径依赖——基于</v>
          </cell>
          <cell r="G352" t="str">
            <v>3</v>
          </cell>
          <cell r="H352" t="str">
            <v>王强</v>
          </cell>
          <cell r="I352">
            <v>0</v>
          </cell>
          <cell r="J352">
            <v>0</v>
          </cell>
          <cell r="K352">
            <v>0</v>
          </cell>
          <cell r="L352">
            <v>5</v>
          </cell>
          <cell r="M352">
            <v>0</v>
          </cell>
          <cell r="N352">
            <v>0</v>
          </cell>
        </row>
        <row r="353">
          <cell r="B353" t="str">
            <v>76</v>
          </cell>
          <cell r="E353" t="str">
            <v>7600011571</v>
          </cell>
          <cell r="F353" t="str">
            <v>市场对不同信息的反应差异研究</v>
          </cell>
          <cell r="G353" t="str">
            <v>3</v>
          </cell>
          <cell r="H353" t="str">
            <v>王强</v>
          </cell>
          <cell r="I353">
            <v>0</v>
          </cell>
          <cell r="J353">
            <v>0</v>
          </cell>
          <cell r="K353">
            <v>0</v>
          </cell>
          <cell r="L353">
            <v>5</v>
          </cell>
          <cell r="M353">
            <v>0</v>
          </cell>
          <cell r="N353">
            <v>0</v>
          </cell>
        </row>
        <row r="354">
          <cell r="B354" t="str">
            <v>76</v>
          </cell>
          <cell r="E354" t="str">
            <v>7600011572</v>
          </cell>
          <cell r="F354" t="str">
            <v>依赖风险度量及其整合定价研究</v>
          </cell>
          <cell r="G354" t="str">
            <v>3</v>
          </cell>
          <cell r="H354" t="str">
            <v>王强</v>
          </cell>
          <cell r="I354">
            <v>0</v>
          </cell>
          <cell r="J354">
            <v>0</v>
          </cell>
          <cell r="K354">
            <v>0</v>
          </cell>
          <cell r="L354">
            <v>5</v>
          </cell>
          <cell r="M354">
            <v>0</v>
          </cell>
          <cell r="N354">
            <v>0</v>
          </cell>
        </row>
        <row r="355">
          <cell r="B355" t="str">
            <v>76</v>
          </cell>
          <cell r="E355" t="str">
            <v>7600011573</v>
          </cell>
          <cell r="F355" t="str">
            <v>高频交易，系统风险与市场质量</v>
          </cell>
          <cell r="G355" t="str">
            <v>3</v>
          </cell>
          <cell r="H355" t="str">
            <v>王强</v>
          </cell>
          <cell r="I355">
            <v>0</v>
          </cell>
          <cell r="J355">
            <v>0</v>
          </cell>
          <cell r="K355">
            <v>0</v>
          </cell>
          <cell r="L355">
            <v>5</v>
          </cell>
          <cell r="M355">
            <v>0</v>
          </cell>
          <cell r="N355">
            <v>0</v>
          </cell>
        </row>
        <row r="356">
          <cell r="B356" t="str">
            <v>76</v>
          </cell>
          <cell r="E356" t="str">
            <v>7600011574</v>
          </cell>
          <cell r="F356" t="str">
            <v>商务法律英语学科基础框架研究</v>
          </cell>
          <cell r="G356" t="str">
            <v>3</v>
          </cell>
          <cell r="H356" t="str">
            <v>王强</v>
          </cell>
          <cell r="I356">
            <v>0</v>
          </cell>
          <cell r="J356">
            <v>0</v>
          </cell>
          <cell r="K356">
            <v>0</v>
          </cell>
          <cell r="L356">
            <v>5</v>
          </cell>
          <cell r="M356">
            <v>0</v>
          </cell>
          <cell r="N356">
            <v>0</v>
          </cell>
        </row>
        <row r="357">
          <cell r="B357" t="str">
            <v>76</v>
          </cell>
          <cell r="E357" t="str">
            <v>7600011715</v>
          </cell>
          <cell r="F357" t="str">
            <v>中国企业对外直接投资的动机与路径研究</v>
          </cell>
          <cell r="G357" t="str">
            <v>3</v>
          </cell>
          <cell r="H357" t="str">
            <v>王强</v>
          </cell>
          <cell r="I357">
            <v>0</v>
          </cell>
          <cell r="J357">
            <v>0</v>
          </cell>
          <cell r="K357">
            <v>0</v>
          </cell>
          <cell r="L357">
            <v>3</v>
          </cell>
          <cell r="M357">
            <v>0</v>
          </cell>
          <cell r="N357">
            <v>0</v>
          </cell>
        </row>
        <row r="358">
          <cell r="B358" t="str">
            <v>76</v>
          </cell>
          <cell r="E358" t="str">
            <v>7600011722</v>
          </cell>
          <cell r="F358" t="str">
            <v>TPP的困境、影响及我国的对策研究</v>
          </cell>
          <cell r="G358" t="str">
            <v>3</v>
          </cell>
          <cell r="H358" t="str">
            <v>王强</v>
          </cell>
          <cell r="I358">
            <v>0</v>
          </cell>
          <cell r="J358">
            <v>0</v>
          </cell>
          <cell r="K358">
            <v>0</v>
          </cell>
          <cell r="L358">
            <v>1.8</v>
          </cell>
          <cell r="M358">
            <v>0</v>
          </cell>
          <cell r="N358">
            <v>0</v>
          </cell>
        </row>
        <row r="359">
          <cell r="B359" t="str">
            <v>76</v>
          </cell>
          <cell r="E359" t="str">
            <v>7600011723</v>
          </cell>
          <cell r="F359" t="str">
            <v>困境与突破：防范高新技术企业创新风险的科</v>
          </cell>
          <cell r="G359" t="str">
            <v>3</v>
          </cell>
          <cell r="H359" t="str">
            <v>王强</v>
          </cell>
          <cell r="I359">
            <v>0</v>
          </cell>
          <cell r="J359">
            <v>0</v>
          </cell>
          <cell r="K359">
            <v>0</v>
          </cell>
          <cell r="L359">
            <v>1.8</v>
          </cell>
          <cell r="M359">
            <v>0</v>
          </cell>
          <cell r="N359">
            <v>0</v>
          </cell>
        </row>
        <row r="360">
          <cell r="B360" t="str">
            <v>76</v>
          </cell>
          <cell r="E360" t="str">
            <v>7600011731</v>
          </cell>
          <cell r="F360" t="str">
            <v>政治传播视域下中西微博运用对策研究</v>
          </cell>
          <cell r="G360" t="str">
            <v>3</v>
          </cell>
          <cell r="H360" t="str">
            <v>王强</v>
          </cell>
          <cell r="I360">
            <v>0</v>
          </cell>
          <cell r="J360">
            <v>0</v>
          </cell>
          <cell r="K360">
            <v>0</v>
          </cell>
          <cell r="L360">
            <v>1.8</v>
          </cell>
          <cell r="M360">
            <v>0</v>
          </cell>
          <cell r="N360">
            <v>0</v>
          </cell>
        </row>
        <row r="361">
          <cell r="B361" t="str">
            <v>76</v>
          </cell>
          <cell r="E361" t="str">
            <v>7600011748</v>
          </cell>
          <cell r="F361" t="str">
            <v>外国科学基金科研诚信制度研究</v>
          </cell>
          <cell r="G361" t="str">
            <v>3</v>
          </cell>
          <cell r="H361" t="str">
            <v>王强</v>
          </cell>
          <cell r="I361">
            <v>0</v>
          </cell>
          <cell r="J361">
            <v>0</v>
          </cell>
          <cell r="K361">
            <v>0</v>
          </cell>
          <cell r="L361">
            <v>1.2</v>
          </cell>
          <cell r="M361">
            <v>0</v>
          </cell>
          <cell r="N361">
            <v>0</v>
          </cell>
        </row>
        <row r="362">
          <cell r="B362" t="str">
            <v>76</v>
          </cell>
          <cell r="E362" t="str">
            <v>7600011762</v>
          </cell>
          <cell r="F362" t="str">
            <v>历史·当下——J.M.库切作品与后现代文化景</v>
          </cell>
          <cell r="G362" t="str">
            <v>3</v>
          </cell>
          <cell r="H362" t="str">
            <v>王强</v>
          </cell>
          <cell r="I362">
            <v>0</v>
          </cell>
          <cell r="J362">
            <v>0</v>
          </cell>
          <cell r="K362">
            <v>0</v>
          </cell>
          <cell r="L362">
            <v>1.8</v>
          </cell>
          <cell r="M362">
            <v>0</v>
          </cell>
          <cell r="N362">
            <v>0.57843</v>
          </cell>
        </row>
        <row r="363">
          <cell r="B363" t="str">
            <v>76</v>
          </cell>
          <cell r="E363" t="str">
            <v>7600011779</v>
          </cell>
          <cell r="F363" t="str">
            <v>欧盟贸易决策制定：多层网络内公、私行为体</v>
          </cell>
          <cell r="G363" t="str">
            <v>3</v>
          </cell>
          <cell r="H363" t="str">
            <v>王强</v>
          </cell>
          <cell r="I363">
            <v>0</v>
          </cell>
          <cell r="J363">
            <v>0</v>
          </cell>
          <cell r="K363">
            <v>0</v>
          </cell>
          <cell r="L363">
            <v>1.2</v>
          </cell>
          <cell r="M363">
            <v>0</v>
          </cell>
          <cell r="N363">
            <v>0</v>
          </cell>
        </row>
        <row r="364">
          <cell r="B364" t="str">
            <v>76</v>
          </cell>
          <cell r="E364" t="str">
            <v>7600011789</v>
          </cell>
          <cell r="F364" t="str">
            <v>工人工资增长、企业经营选择与工作创造</v>
          </cell>
          <cell r="G364" t="str">
            <v>3</v>
          </cell>
          <cell r="H364" t="str">
            <v>王强</v>
          </cell>
          <cell r="I364">
            <v>0</v>
          </cell>
          <cell r="J364">
            <v>0</v>
          </cell>
          <cell r="K364">
            <v>0</v>
          </cell>
          <cell r="L364">
            <v>1.2</v>
          </cell>
          <cell r="M364">
            <v>0</v>
          </cell>
          <cell r="N364">
            <v>1</v>
          </cell>
        </row>
        <row r="365">
          <cell r="B365" t="str">
            <v>76</v>
          </cell>
          <cell r="E365" t="str">
            <v>7600011809</v>
          </cell>
          <cell r="F365" t="str">
            <v>国家社科基金决策咨询点</v>
          </cell>
          <cell r="G365" t="str">
            <v>3</v>
          </cell>
          <cell r="H365" t="str">
            <v>王强</v>
          </cell>
          <cell r="I365">
            <v>0</v>
          </cell>
          <cell r="J365">
            <v>0</v>
          </cell>
          <cell r="K365">
            <v>0</v>
          </cell>
          <cell r="L365">
            <v>3</v>
          </cell>
          <cell r="M365">
            <v>0</v>
          </cell>
          <cell r="N365">
            <v>0</v>
          </cell>
        </row>
        <row r="366">
          <cell r="B366" t="str">
            <v>76</v>
          </cell>
          <cell r="E366" t="str">
            <v>7600011901</v>
          </cell>
          <cell r="F366" t="str">
            <v>财经外语类院校学术竞争力比较研究</v>
          </cell>
          <cell r="G366" t="str">
            <v>3</v>
          </cell>
          <cell r="H366" t="str">
            <v>王强</v>
          </cell>
          <cell r="I366">
            <v>0</v>
          </cell>
          <cell r="J366">
            <v>0</v>
          </cell>
          <cell r="K366">
            <v>0</v>
          </cell>
          <cell r="L366">
            <v>0.5</v>
          </cell>
          <cell r="M366">
            <v>0</v>
          </cell>
          <cell r="N366">
            <v>0.5</v>
          </cell>
        </row>
        <row r="367">
          <cell r="B367" t="str">
            <v>76</v>
          </cell>
          <cell r="E367" t="str">
            <v>7600011902</v>
          </cell>
          <cell r="F367" t="str">
            <v>协同创新视角下高校非实体科研机构社会服务</v>
          </cell>
          <cell r="G367" t="str">
            <v>3</v>
          </cell>
          <cell r="H367" t="str">
            <v>王强</v>
          </cell>
          <cell r="I367">
            <v>0</v>
          </cell>
          <cell r="J367">
            <v>0</v>
          </cell>
          <cell r="K367">
            <v>0</v>
          </cell>
          <cell r="L367">
            <v>0.5</v>
          </cell>
          <cell r="M367">
            <v>0</v>
          </cell>
          <cell r="N367">
            <v>0.5</v>
          </cell>
        </row>
        <row r="368">
          <cell r="B368" t="str">
            <v>76</v>
          </cell>
          <cell r="E368" t="str">
            <v>7600011903</v>
          </cell>
          <cell r="F368" t="str">
            <v>高校智库建设研究：借鉴国际经验</v>
          </cell>
          <cell r="G368" t="str">
            <v>3</v>
          </cell>
          <cell r="H368" t="str">
            <v>王强</v>
          </cell>
          <cell r="I368">
            <v>0</v>
          </cell>
          <cell r="J368">
            <v>0</v>
          </cell>
          <cell r="K368">
            <v>0</v>
          </cell>
          <cell r="L368">
            <v>0.5</v>
          </cell>
          <cell r="M368">
            <v>0</v>
          </cell>
          <cell r="N368">
            <v>0.5</v>
          </cell>
        </row>
        <row r="369">
          <cell r="B369" t="str">
            <v>76</v>
          </cell>
          <cell r="E369" t="str">
            <v>7600011904</v>
          </cell>
          <cell r="F369" t="str">
            <v>高校核心期刊认定与分类研究——以对外经济</v>
          </cell>
          <cell r="G369" t="str">
            <v>3</v>
          </cell>
          <cell r="H369" t="str">
            <v>王强</v>
          </cell>
          <cell r="I369">
            <v>0</v>
          </cell>
          <cell r="J369">
            <v>0</v>
          </cell>
          <cell r="K369">
            <v>0</v>
          </cell>
          <cell r="L369">
            <v>0.5</v>
          </cell>
          <cell r="M369">
            <v>0</v>
          </cell>
          <cell r="N369">
            <v>0.5</v>
          </cell>
        </row>
        <row r="370">
          <cell r="B370" t="str">
            <v>76</v>
          </cell>
          <cell r="E370" t="str">
            <v>7600011905</v>
          </cell>
          <cell r="F370" t="str">
            <v>ESI基本科学指标数据库的研究与应用</v>
          </cell>
          <cell r="G370" t="str">
            <v>3</v>
          </cell>
          <cell r="H370" t="str">
            <v>王强</v>
          </cell>
          <cell r="I370">
            <v>0</v>
          </cell>
          <cell r="J370">
            <v>0</v>
          </cell>
          <cell r="K370">
            <v>0</v>
          </cell>
          <cell r="L370">
            <v>0.5</v>
          </cell>
          <cell r="M370">
            <v>0</v>
          </cell>
          <cell r="N370">
            <v>0.5</v>
          </cell>
        </row>
        <row r="371">
          <cell r="B371" t="str">
            <v>76</v>
          </cell>
          <cell r="E371" t="str">
            <v>7600011906</v>
          </cell>
          <cell r="F371" t="str">
            <v>高校协同创新机制研究</v>
          </cell>
          <cell r="G371" t="str">
            <v>3</v>
          </cell>
          <cell r="H371" t="str">
            <v>王强</v>
          </cell>
          <cell r="I371">
            <v>0</v>
          </cell>
          <cell r="J371">
            <v>0</v>
          </cell>
          <cell r="K371">
            <v>0</v>
          </cell>
          <cell r="L371">
            <v>0.5</v>
          </cell>
          <cell r="M371">
            <v>0</v>
          </cell>
          <cell r="N371">
            <v>0.5</v>
          </cell>
        </row>
        <row r="372">
          <cell r="B372" t="str">
            <v>76</v>
          </cell>
          <cell r="E372" t="str">
            <v>7600011907</v>
          </cell>
          <cell r="F372" t="str">
            <v>高校哲学社会科学学术不端行为的产生机理分</v>
          </cell>
          <cell r="G372" t="str">
            <v>3</v>
          </cell>
          <cell r="H372" t="str">
            <v>王强</v>
          </cell>
          <cell r="I372">
            <v>0</v>
          </cell>
          <cell r="J372">
            <v>0</v>
          </cell>
          <cell r="K372">
            <v>0</v>
          </cell>
          <cell r="L372">
            <v>0.5</v>
          </cell>
          <cell r="M372">
            <v>0</v>
          </cell>
          <cell r="N372">
            <v>0.5</v>
          </cell>
        </row>
        <row r="373">
          <cell r="B373" t="str">
            <v>76</v>
          </cell>
          <cell r="E373" t="str">
            <v>7600011908</v>
          </cell>
          <cell r="F373" t="str">
            <v>高校青年党政管理干部科研需求及现状调查研</v>
          </cell>
          <cell r="G373" t="str">
            <v>3</v>
          </cell>
          <cell r="H373" t="str">
            <v>王强</v>
          </cell>
          <cell r="I373">
            <v>0</v>
          </cell>
          <cell r="J373">
            <v>0</v>
          </cell>
          <cell r="K373">
            <v>0</v>
          </cell>
          <cell r="L373">
            <v>0.5</v>
          </cell>
          <cell r="M373">
            <v>0</v>
          </cell>
          <cell r="N373">
            <v>0.5</v>
          </cell>
        </row>
        <row r="374">
          <cell r="B374" t="str">
            <v>76</v>
          </cell>
          <cell r="E374" t="str">
            <v>7600011909</v>
          </cell>
          <cell r="F374" t="str">
            <v>协同视角下的高校文科科研团队建设绩效及影</v>
          </cell>
          <cell r="G374" t="str">
            <v>3</v>
          </cell>
          <cell r="H374" t="str">
            <v>王强</v>
          </cell>
          <cell r="I374">
            <v>0</v>
          </cell>
          <cell r="J374">
            <v>0</v>
          </cell>
          <cell r="K374">
            <v>0</v>
          </cell>
          <cell r="L374">
            <v>0.5</v>
          </cell>
          <cell r="M374">
            <v>0</v>
          </cell>
          <cell r="N374">
            <v>0.5</v>
          </cell>
        </row>
        <row r="375">
          <cell r="B375" t="str">
            <v>76</v>
          </cell>
          <cell r="E375" t="str">
            <v>7600012001</v>
          </cell>
          <cell r="F375" t="str">
            <v>美国媒体的中国企业形象——以《纽约时报》</v>
          </cell>
          <cell r="G375" t="str">
            <v>3</v>
          </cell>
          <cell r="H375" t="str">
            <v>王强</v>
          </cell>
          <cell r="I375">
            <v>0</v>
          </cell>
          <cell r="J375">
            <v>0</v>
          </cell>
          <cell r="K375">
            <v>0</v>
          </cell>
          <cell r="L375">
            <v>0.9</v>
          </cell>
          <cell r="M375">
            <v>0</v>
          </cell>
          <cell r="N375">
            <v>0</v>
          </cell>
        </row>
        <row r="376">
          <cell r="B376" t="str">
            <v>76</v>
          </cell>
          <cell r="E376" t="str">
            <v>7600012002</v>
          </cell>
          <cell r="F376" t="str">
            <v>实现双倍增目标的中国税制结构收入分配效应</v>
          </cell>
          <cell r="G376" t="str">
            <v>3</v>
          </cell>
          <cell r="H376" t="str">
            <v>王强</v>
          </cell>
          <cell r="I376">
            <v>0</v>
          </cell>
          <cell r="J376">
            <v>0</v>
          </cell>
          <cell r="K376">
            <v>0</v>
          </cell>
          <cell r="L376">
            <v>0.9</v>
          </cell>
          <cell r="M376">
            <v>0</v>
          </cell>
          <cell r="N376">
            <v>0</v>
          </cell>
        </row>
        <row r="377">
          <cell r="B377" t="str">
            <v>76</v>
          </cell>
          <cell r="E377" t="str">
            <v>7600012006</v>
          </cell>
          <cell r="F377" t="str">
            <v>复合移动假日因素调整与影响时效测度研究</v>
          </cell>
          <cell r="G377" t="str">
            <v>3</v>
          </cell>
          <cell r="H377" t="str">
            <v>王强</v>
          </cell>
          <cell r="I377">
            <v>0</v>
          </cell>
          <cell r="J377">
            <v>0</v>
          </cell>
          <cell r="K377">
            <v>0</v>
          </cell>
          <cell r="L377">
            <v>0.9</v>
          </cell>
          <cell r="M377">
            <v>0</v>
          </cell>
          <cell r="N377">
            <v>0.9</v>
          </cell>
        </row>
        <row r="378">
          <cell r="B378" t="str">
            <v>76</v>
          </cell>
          <cell r="E378" t="str">
            <v>7600012013</v>
          </cell>
          <cell r="F378" t="str">
            <v>当代西方马克思主义空间政治转向的意识形态</v>
          </cell>
          <cell r="G378" t="str">
            <v>3</v>
          </cell>
          <cell r="H378" t="str">
            <v>王强</v>
          </cell>
          <cell r="I378">
            <v>0</v>
          </cell>
          <cell r="J378">
            <v>0</v>
          </cell>
          <cell r="K378">
            <v>0</v>
          </cell>
          <cell r="L378">
            <v>0.9</v>
          </cell>
          <cell r="M378">
            <v>0</v>
          </cell>
          <cell r="N378">
            <v>0</v>
          </cell>
        </row>
        <row r="379">
          <cell r="B379" t="str">
            <v>76</v>
          </cell>
          <cell r="E379" t="str">
            <v>7600012015</v>
          </cell>
          <cell r="F379" t="str">
            <v>大数据和云计算环境下的信息足迹研究</v>
          </cell>
          <cell r="G379" t="str">
            <v>3</v>
          </cell>
          <cell r="H379" t="str">
            <v>王强</v>
          </cell>
          <cell r="I379">
            <v>0</v>
          </cell>
          <cell r="J379">
            <v>0</v>
          </cell>
          <cell r="K379">
            <v>0</v>
          </cell>
          <cell r="L379">
            <v>0.9</v>
          </cell>
          <cell r="M379">
            <v>0</v>
          </cell>
          <cell r="N379">
            <v>0.82950000000000002</v>
          </cell>
        </row>
        <row r="380">
          <cell r="B380" t="str">
            <v>76</v>
          </cell>
          <cell r="E380" t="str">
            <v>7600012016</v>
          </cell>
          <cell r="F380" t="str">
            <v>基于高频数据的中国股市日内联动机制研究</v>
          </cell>
          <cell r="G380" t="str">
            <v>3</v>
          </cell>
          <cell r="H380" t="str">
            <v>王强</v>
          </cell>
          <cell r="I380">
            <v>0</v>
          </cell>
          <cell r="J380">
            <v>0</v>
          </cell>
          <cell r="K380">
            <v>0</v>
          </cell>
          <cell r="L380">
            <v>0.9</v>
          </cell>
          <cell r="M380">
            <v>0</v>
          </cell>
          <cell r="N380">
            <v>0.873</v>
          </cell>
        </row>
        <row r="381">
          <cell r="B381" t="str">
            <v>76</v>
          </cell>
          <cell r="E381" t="str">
            <v>7600012018</v>
          </cell>
          <cell r="F381" t="str">
            <v>国家建设视角下的地方财政行为研究</v>
          </cell>
          <cell r="G381" t="str">
            <v>3</v>
          </cell>
          <cell r="H381" t="str">
            <v>王强</v>
          </cell>
          <cell r="I381">
            <v>0</v>
          </cell>
          <cell r="J381">
            <v>0</v>
          </cell>
          <cell r="K381">
            <v>0</v>
          </cell>
          <cell r="L381">
            <v>0.9</v>
          </cell>
          <cell r="M381">
            <v>0</v>
          </cell>
          <cell r="N381">
            <v>0.25</v>
          </cell>
        </row>
        <row r="382">
          <cell r="B382" t="str">
            <v>76</v>
          </cell>
          <cell r="E382" t="str">
            <v>7600012023</v>
          </cell>
          <cell r="F382" t="str">
            <v>欧美总裁经济思想的隐喻表达研究及其启示</v>
          </cell>
          <cell r="G382" t="str">
            <v>3</v>
          </cell>
          <cell r="H382" t="str">
            <v>王强</v>
          </cell>
          <cell r="I382">
            <v>0</v>
          </cell>
          <cell r="J382">
            <v>0</v>
          </cell>
          <cell r="K382">
            <v>0</v>
          </cell>
          <cell r="L382">
            <v>0.75</v>
          </cell>
          <cell r="M382">
            <v>0</v>
          </cell>
          <cell r="N382">
            <v>0</v>
          </cell>
        </row>
        <row r="383">
          <cell r="B383" t="str">
            <v>76</v>
          </cell>
          <cell r="E383" t="str">
            <v>7600012024</v>
          </cell>
          <cell r="F383" t="str">
            <v>基于动态优化的保险公司风险控制策略研究</v>
          </cell>
          <cell r="G383" t="str">
            <v>3</v>
          </cell>
          <cell r="H383" t="str">
            <v>王强</v>
          </cell>
          <cell r="I383">
            <v>0</v>
          </cell>
          <cell r="J383">
            <v>0</v>
          </cell>
          <cell r="K383">
            <v>0</v>
          </cell>
          <cell r="L383">
            <v>0.75</v>
          </cell>
          <cell r="M383">
            <v>0</v>
          </cell>
          <cell r="N383">
            <v>0.74929299999999999</v>
          </cell>
        </row>
        <row r="384">
          <cell r="B384" t="str">
            <v>76</v>
          </cell>
          <cell r="E384" t="str">
            <v>7600012025</v>
          </cell>
          <cell r="F384" t="str">
            <v>比较法视角下相邻关系中的不可量物侵害研究</v>
          </cell>
          <cell r="G384" t="str">
            <v>3</v>
          </cell>
          <cell r="H384" t="str">
            <v>王强</v>
          </cell>
          <cell r="I384">
            <v>0</v>
          </cell>
          <cell r="J384">
            <v>0</v>
          </cell>
          <cell r="K384">
            <v>0</v>
          </cell>
          <cell r="L384">
            <v>0.75</v>
          </cell>
          <cell r="M384">
            <v>0</v>
          </cell>
          <cell r="N384">
            <v>0.75</v>
          </cell>
        </row>
        <row r="385">
          <cell r="B385" t="str">
            <v>76</v>
          </cell>
          <cell r="E385" t="str">
            <v>7600012027</v>
          </cell>
          <cell r="F385" t="str">
            <v>美国反恐法律域外管辖对我国银行业的影响及</v>
          </cell>
          <cell r="G385" t="str">
            <v>3</v>
          </cell>
          <cell r="H385" t="str">
            <v>王强</v>
          </cell>
          <cell r="I385">
            <v>0</v>
          </cell>
          <cell r="J385">
            <v>0</v>
          </cell>
          <cell r="K385">
            <v>0</v>
          </cell>
          <cell r="L385">
            <v>0.75</v>
          </cell>
          <cell r="M385">
            <v>0</v>
          </cell>
          <cell r="N385">
            <v>0</v>
          </cell>
        </row>
        <row r="386">
          <cell r="B386" t="str">
            <v>76</v>
          </cell>
          <cell r="E386" t="str">
            <v>7600012029</v>
          </cell>
          <cell r="F386" t="str">
            <v>外资企业履行社会责任评估与影响因素实证分</v>
          </cell>
          <cell r="G386" t="str">
            <v>3</v>
          </cell>
          <cell r="H386" t="str">
            <v>王强</v>
          </cell>
          <cell r="I386">
            <v>0</v>
          </cell>
          <cell r="J386">
            <v>0</v>
          </cell>
          <cell r="K386">
            <v>0</v>
          </cell>
          <cell r="L386">
            <v>0.75</v>
          </cell>
          <cell r="M386">
            <v>0</v>
          </cell>
          <cell r="N386">
            <v>0.75</v>
          </cell>
        </row>
        <row r="387">
          <cell r="B387" t="str">
            <v>76</v>
          </cell>
          <cell r="E387" t="str">
            <v>7600012030</v>
          </cell>
          <cell r="F387" t="str">
            <v>基于地方政府主要统计指标数据可信度估计方</v>
          </cell>
          <cell r="G387" t="str">
            <v>3</v>
          </cell>
          <cell r="H387" t="str">
            <v>王强</v>
          </cell>
          <cell r="I387">
            <v>0</v>
          </cell>
          <cell r="J387">
            <v>0</v>
          </cell>
          <cell r="K387">
            <v>0</v>
          </cell>
          <cell r="L387">
            <v>0.75</v>
          </cell>
          <cell r="M387">
            <v>0</v>
          </cell>
          <cell r="N387">
            <v>0.75</v>
          </cell>
        </row>
        <row r="388">
          <cell r="B388" t="str">
            <v>76</v>
          </cell>
          <cell r="E388" t="str">
            <v>7600012032</v>
          </cell>
          <cell r="F388" t="str">
            <v>金融连续时间序列Levy过程中均值回归参数估</v>
          </cell>
          <cell r="G388" t="str">
            <v>3</v>
          </cell>
          <cell r="H388" t="str">
            <v>王强</v>
          </cell>
          <cell r="I388">
            <v>0</v>
          </cell>
          <cell r="J388">
            <v>0</v>
          </cell>
          <cell r="K388">
            <v>0</v>
          </cell>
          <cell r="L388">
            <v>0.75</v>
          </cell>
          <cell r="M388">
            <v>0</v>
          </cell>
          <cell r="N388">
            <v>0.46728000000000003</v>
          </cell>
        </row>
        <row r="389">
          <cell r="B389" t="str">
            <v>76</v>
          </cell>
          <cell r="E389" t="str">
            <v>7600012034</v>
          </cell>
          <cell r="F389" t="str">
            <v>进口贸易与FDI：服务业的实证研究</v>
          </cell>
          <cell r="G389" t="str">
            <v>3</v>
          </cell>
          <cell r="H389" t="str">
            <v>王强</v>
          </cell>
          <cell r="I389">
            <v>0</v>
          </cell>
          <cell r="J389">
            <v>0</v>
          </cell>
          <cell r="K389">
            <v>0</v>
          </cell>
          <cell r="L389">
            <v>1.5</v>
          </cell>
          <cell r="M389">
            <v>0</v>
          </cell>
          <cell r="N389">
            <v>0</v>
          </cell>
        </row>
        <row r="390">
          <cell r="B390" t="str">
            <v>76</v>
          </cell>
          <cell r="E390" t="str">
            <v>7600012035</v>
          </cell>
          <cell r="F390" t="str">
            <v>我国最低工资标准的经济效应——基于个人、</v>
          </cell>
          <cell r="G390" t="str">
            <v>3</v>
          </cell>
          <cell r="H390" t="str">
            <v>王强</v>
          </cell>
          <cell r="I390">
            <v>0</v>
          </cell>
          <cell r="J390">
            <v>0</v>
          </cell>
          <cell r="K390">
            <v>0</v>
          </cell>
          <cell r="L390">
            <v>1.5</v>
          </cell>
          <cell r="M390">
            <v>0</v>
          </cell>
          <cell r="N390">
            <v>0.57125999999999999</v>
          </cell>
        </row>
        <row r="391">
          <cell r="B391" t="str">
            <v>76</v>
          </cell>
          <cell r="E391" t="str">
            <v>7600012036</v>
          </cell>
          <cell r="F391" t="str">
            <v>并购重组中的对赌协议能保护公众投资者的利</v>
          </cell>
          <cell r="G391" t="str">
            <v>3</v>
          </cell>
          <cell r="H391" t="str">
            <v>王强</v>
          </cell>
          <cell r="I391">
            <v>0</v>
          </cell>
          <cell r="J391">
            <v>0</v>
          </cell>
          <cell r="K391">
            <v>0</v>
          </cell>
          <cell r="L391">
            <v>1.5</v>
          </cell>
          <cell r="M391">
            <v>0</v>
          </cell>
          <cell r="N391">
            <v>0</v>
          </cell>
        </row>
        <row r="392">
          <cell r="B392" t="str">
            <v>76</v>
          </cell>
          <cell r="E392" t="str">
            <v>7600012037</v>
          </cell>
          <cell r="F392" t="str">
            <v>女性董事与公司价值的关系研究—基于我国上</v>
          </cell>
          <cell r="G392" t="str">
            <v>3</v>
          </cell>
          <cell r="H392" t="str">
            <v>王强</v>
          </cell>
          <cell r="I392">
            <v>0</v>
          </cell>
          <cell r="J392">
            <v>0</v>
          </cell>
          <cell r="K392">
            <v>0</v>
          </cell>
          <cell r="L392">
            <v>1.5</v>
          </cell>
          <cell r="M392">
            <v>0</v>
          </cell>
          <cell r="N392">
            <v>0.3</v>
          </cell>
        </row>
        <row r="393">
          <cell r="B393" t="str">
            <v>76</v>
          </cell>
          <cell r="E393" t="str">
            <v>7600012038</v>
          </cell>
          <cell r="F393" t="str">
            <v>理性开放金融市场与跨境监管合作问题研究</v>
          </cell>
          <cell r="G393" t="str">
            <v>3</v>
          </cell>
          <cell r="H393" t="str">
            <v>王强</v>
          </cell>
          <cell r="I393">
            <v>0</v>
          </cell>
          <cell r="J393">
            <v>0</v>
          </cell>
          <cell r="K393">
            <v>0</v>
          </cell>
          <cell r="L393">
            <v>1.5</v>
          </cell>
          <cell r="M393">
            <v>0</v>
          </cell>
          <cell r="N393">
            <v>0</v>
          </cell>
        </row>
        <row r="394">
          <cell r="B394" t="str">
            <v>76</v>
          </cell>
          <cell r="E394" t="str">
            <v>7600012039</v>
          </cell>
          <cell r="F394" t="str">
            <v>基于感知价值视角的互联网保险消费者购买意</v>
          </cell>
          <cell r="G394" t="str">
            <v>3</v>
          </cell>
          <cell r="H394" t="str">
            <v>王强</v>
          </cell>
          <cell r="I394">
            <v>0</v>
          </cell>
          <cell r="J394">
            <v>0</v>
          </cell>
          <cell r="K394">
            <v>0</v>
          </cell>
          <cell r="L394">
            <v>1.5</v>
          </cell>
          <cell r="M394">
            <v>0</v>
          </cell>
          <cell r="N394">
            <v>0</v>
          </cell>
        </row>
        <row r="395">
          <cell r="B395" t="str">
            <v>76</v>
          </cell>
          <cell r="E395" t="str">
            <v>7600012040</v>
          </cell>
          <cell r="F395" t="str">
            <v>多状态Markov模型在精算学中的应用研究</v>
          </cell>
          <cell r="G395" t="str">
            <v>3</v>
          </cell>
          <cell r="H395" t="str">
            <v>王强</v>
          </cell>
          <cell r="I395">
            <v>0</v>
          </cell>
          <cell r="J395">
            <v>0</v>
          </cell>
          <cell r="K395">
            <v>0</v>
          </cell>
          <cell r="L395">
            <v>1.5</v>
          </cell>
          <cell r="M395">
            <v>0</v>
          </cell>
          <cell r="N395">
            <v>0</v>
          </cell>
        </row>
        <row r="396">
          <cell r="B396" t="str">
            <v>76</v>
          </cell>
          <cell r="E396" t="str">
            <v>7600012041</v>
          </cell>
          <cell r="F396" t="str">
            <v>财产保险公司经营成本的国际比较研究</v>
          </cell>
          <cell r="G396" t="str">
            <v>3</v>
          </cell>
          <cell r="H396" t="str">
            <v>王强</v>
          </cell>
          <cell r="I396">
            <v>0</v>
          </cell>
          <cell r="J396">
            <v>0</v>
          </cell>
          <cell r="K396">
            <v>0</v>
          </cell>
          <cell r="L396">
            <v>1.5</v>
          </cell>
          <cell r="M396">
            <v>0</v>
          </cell>
          <cell r="N396">
            <v>1.5</v>
          </cell>
        </row>
        <row r="397">
          <cell r="B397" t="str">
            <v>76</v>
          </cell>
          <cell r="E397" t="str">
            <v>7600012042</v>
          </cell>
          <cell r="F397" t="str">
            <v>我国知识产权司法保护制度的完善与提高——</v>
          </cell>
          <cell r="G397" t="str">
            <v>3</v>
          </cell>
          <cell r="H397" t="str">
            <v>王强</v>
          </cell>
          <cell r="I397">
            <v>0</v>
          </cell>
          <cell r="J397">
            <v>0</v>
          </cell>
          <cell r="K397">
            <v>0</v>
          </cell>
          <cell r="L397">
            <v>1.5</v>
          </cell>
          <cell r="M397">
            <v>0</v>
          </cell>
          <cell r="N397">
            <v>0</v>
          </cell>
        </row>
        <row r="398">
          <cell r="B398" t="str">
            <v>76</v>
          </cell>
          <cell r="E398" t="str">
            <v>7600012043</v>
          </cell>
          <cell r="F398" t="str">
            <v>我国外向型经济中“小微型企业”空心化现象</v>
          </cell>
          <cell r="G398" t="str">
            <v>3</v>
          </cell>
          <cell r="H398" t="str">
            <v>王强</v>
          </cell>
          <cell r="I398">
            <v>0</v>
          </cell>
          <cell r="J398">
            <v>0</v>
          </cell>
          <cell r="K398">
            <v>0</v>
          </cell>
          <cell r="L398">
            <v>1.5</v>
          </cell>
          <cell r="M398">
            <v>0</v>
          </cell>
          <cell r="N398">
            <v>0.48646000000000006</v>
          </cell>
        </row>
        <row r="399">
          <cell r="B399" t="str">
            <v>76</v>
          </cell>
          <cell r="E399" t="str">
            <v>7600012044</v>
          </cell>
          <cell r="F399" t="str">
            <v>我国新型城镇化进程中农民工市民化对策研究</v>
          </cell>
          <cell r="G399" t="str">
            <v>3</v>
          </cell>
          <cell r="H399" t="str">
            <v>王强</v>
          </cell>
          <cell r="I399">
            <v>0</v>
          </cell>
          <cell r="J399">
            <v>0</v>
          </cell>
          <cell r="K399">
            <v>0</v>
          </cell>
          <cell r="L399">
            <v>1.5</v>
          </cell>
          <cell r="M399">
            <v>0</v>
          </cell>
          <cell r="N399">
            <v>1.4801500000000001</v>
          </cell>
        </row>
        <row r="400">
          <cell r="B400" t="str">
            <v>76</v>
          </cell>
          <cell r="E400" t="str">
            <v>7600012045</v>
          </cell>
          <cell r="F400" t="str">
            <v>社会变迁背景下农村春节文化民俗传承困境与</v>
          </cell>
          <cell r="G400" t="str">
            <v>3</v>
          </cell>
          <cell r="H400" t="str">
            <v>王强</v>
          </cell>
          <cell r="I400">
            <v>0</v>
          </cell>
          <cell r="J400">
            <v>0</v>
          </cell>
          <cell r="K400">
            <v>0</v>
          </cell>
          <cell r="L400">
            <v>1.5</v>
          </cell>
          <cell r="M400">
            <v>0</v>
          </cell>
          <cell r="N400">
            <v>0</v>
          </cell>
        </row>
        <row r="401">
          <cell r="B401" t="str">
            <v>76</v>
          </cell>
          <cell r="E401" t="str">
            <v>7600012046</v>
          </cell>
          <cell r="F401" t="str">
            <v>女性体育娱乐节目的表征与价值取向研究</v>
          </cell>
          <cell r="G401" t="str">
            <v>3</v>
          </cell>
          <cell r="H401" t="str">
            <v>王强</v>
          </cell>
          <cell r="I401">
            <v>0</v>
          </cell>
          <cell r="J401">
            <v>0</v>
          </cell>
          <cell r="K401">
            <v>0</v>
          </cell>
          <cell r="L401">
            <v>1.5</v>
          </cell>
          <cell r="M401">
            <v>0</v>
          </cell>
          <cell r="N401">
            <v>0.18329000000000001</v>
          </cell>
        </row>
        <row r="402">
          <cell r="B402" t="str">
            <v>76</v>
          </cell>
          <cell r="E402" t="str">
            <v>7600012047</v>
          </cell>
          <cell r="F402" t="str">
            <v>首都高校体育安全现状调查与风险防范研究</v>
          </cell>
          <cell r="G402" t="str">
            <v>3</v>
          </cell>
          <cell r="H402" t="str">
            <v>王强</v>
          </cell>
          <cell r="I402">
            <v>0</v>
          </cell>
          <cell r="J402">
            <v>0</v>
          </cell>
          <cell r="K402">
            <v>0</v>
          </cell>
          <cell r="L402">
            <v>1.5</v>
          </cell>
          <cell r="M402">
            <v>0</v>
          </cell>
          <cell r="N402">
            <v>0</v>
          </cell>
        </row>
        <row r="403">
          <cell r="B403" t="str">
            <v>76</v>
          </cell>
          <cell r="E403" t="str">
            <v>7600012048</v>
          </cell>
          <cell r="F403" t="str">
            <v>《米德尔马契》女主人公多萝西娅成长研究</v>
          </cell>
          <cell r="G403" t="str">
            <v>3</v>
          </cell>
          <cell r="H403" t="str">
            <v>王强</v>
          </cell>
          <cell r="I403">
            <v>0</v>
          </cell>
          <cell r="J403">
            <v>0</v>
          </cell>
          <cell r="K403">
            <v>0</v>
          </cell>
          <cell r="L403">
            <v>1.5</v>
          </cell>
          <cell r="M403">
            <v>0</v>
          </cell>
          <cell r="N403">
            <v>0</v>
          </cell>
        </row>
        <row r="404">
          <cell r="B404" t="str">
            <v>76</v>
          </cell>
          <cell r="E404" t="str">
            <v>7600012049</v>
          </cell>
          <cell r="F404" t="str">
            <v>语言服务驱动中国企业全球化的应用研究</v>
          </cell>
          <cell r="G404" t="str">
            <v>3</v>
          </cell>
          <cell r="H404" t="str">
            <v>王强</v>
          </cell>
          <cell r="I404">
            <v>0</v>
          </cell>
          <cell r="J404">
            <v>0</v>
          </cell>
          <cell r="K404">
            <v>0</v>
          </cell>
          <cell r="L404">
            <v>1.5</v>
          </cell>
          <cell r="M404">
            <v>0</v>
          </cell>
          <cell r="N404">
            <v>0</v>
          </cell>
        </row>
        <row r="405">
          <cell r="B405" t="str">
            <v>76</v>
          </cell>
          <cell r="E405" t="str">
            <v>7600012050</v>
          </cell>
          <cell r="F405" t="str">
            <v>商务环境中亚洲留学生的英语可理解度研究</v>
          </cell>
          <cell r="G405" t="str">
            <v>3</v>
          </cell>
          <cell r="H405" t="str">
            <v>王强</v>
          </cell>
          <cell r="I405">
            <v>0</v>
          </cell>
          <cell r="J405">
            <v>0</v>
          </cell>
          <cell r="K405">
            <v>0</v>
          </cell>
          <cell r="L405">
            <v>1.5</v>
          </cell>
          <cell r="M405">
            <v>0</v>
          </cell>
          <cell r="N405">
            <v>1.00898</v>
          </cell>
        </row>
        <row r="406">
          <cell r="B406" t="str">
            <v>76</v>
          </cell>
          <cell r="E406" t="str">
            <v>7600012051</v>
          </cell>
          <cell r="F406" t="str">
            <v>社交媒体危机传播话语分析</v>
          </cell>
          <cell r="G406" t="str">
            <v>3</v>
          </cell>
          <cell r="H406" t="str">
            <v>王强</v>
          </cell>
          <cell r="I406">
            <v>0</v>
          </cell>
          <cell r="J406">
            <v>0</v>
          </cell>
          <cell r="K406">
            <v>0</v>
          </cell>
          <cell r="L406">
            <v>1.5</v>
          </cell>
          <cell r="M406">
            <v>0</v>
          </cell>
          <cell r="N406">
            <v>0.79211000000000009</v>
          </cell>
        </row>
        <row r="407">
          <cell r="B407" t="str">
            <v>76</v>
          </cell>
          <cell r="E407" t="str">
            <v>7600012052</v>
          </cell>
          <cell r="F407" t="str">
            <v>“意思?文本”模式下积极型法汉学习词典的</v>
          </cell>
          <cell r="G407" t="str">
            <v>3</v>
          </cell>
          <cell r="H407" t="str">
            <v>王强</v>
          </cell>
          <cell r="I407">
            <v>0</v>
          </cell>
          <cell r="J407">
            <v>0</v>
          </cell>
          <cell r="K407">
            <v>0</v>
          </cell>
          <cell r="L407">
            <v>1.5</v>
          </cell>
          <cell r="M407">
            <v>0</v>
          </cell>
          <cell r="N407">
            <v>0</v>
          </cell>
        </row>
        <row r="408">
          <cell r="B408" t="str">
            <v>76</v>
          </cell>
          <cell r="E408" t="str">
            <v>7600012053</v>
          </cell>
          <cell r="F408" t="str">
            <v>跨文化团队忠诚与信任的交互作用研究</v>
          </cell>
          <cell r="G408" t="str">
            <v>3</v>
          </cell>
          <cell r="H408" t="str">
            <v>王强</v>
          </cell>
          <cell r="I408">
            <v>0</v>
          </cell>
          <cell r="J408">
            <v>0</v>
          </cell>
          <cell r="K408">
            <v>0</v>
          </cell>
          <cell r="L408">
            <v>1.5</v>
          </cell>
          <cell r="M408">
            <v>0</v>
          </cell>
          <cell r="N408">
            <v>1.2</v>
          </cell>
        </row>
        <row r="409">
          <cell r="B409" t="str">
            <v>76</v>
          </cell>
          <cell r="E409" t="str">
            <v>7600012054</v>
          </cell>
          <cell r="F409" t="str">
            <v>近五年国产纪录片构建中国形象研究：2010—</v>
          </cell>
          <cell r="G409" t="str">
            <v>3</v>
          </cell>
          <cell r="H409" t="str">
            <v>王强</v>
          </cell>
          <cell r="I409">
            <v>0</v>
          </cell>
          <cell r="J409">
            <v>0</v>
          </cell>
          <cell r="K409">
            <v>0</v>
          </cell>
          <cell r="L409">
            <v>1.5</v>
          </cell>
          <cell r="M409">
            <v>0</v>
          </cell>
          <cell r="N409">
            <v>0</v>
          </cell>
        </row>
        <row r="410">
          <cell r="B410" t="str">
            <v>76</v>
          </cell>
          <cell r="E410" t="str">
            <v>7600012055</v>
          </cell>
          <cell r="F410" t="str">
            <v>我国部署高校教育资本配置效率研究</v>
          </cell>
          <cell r="G410" t="str">
            <v>3</v>
          </cell>
          <cell r="H410" t="str">
            <v>王强</v>
          </cell>
          <cell r="I410">
            <v>0</v>
          </cell>
          <cell r="J410">
            <v>0</v>
          </cell>
          <cell r="K410">
            <v>0</v>
          </cell>
          <cell r="L410">
            <v>1.5</v>
          </cell>
          <cell r="M410">
            <v>0</v>
          </cell>
          <cell r="N410">
            <v>0.29051300000000002</v>
          </cell>
        </row>
        <row r="411">
          <cell r="B411" t="str">
            <v>76</v>
          </cell>
          <cell r="E411" t="str">
            <v>7600012056</v>
          </cell>
          <cell r="F411" t="str">
            <v>企业家社会资本对企业创新战略选择影响机制</v>
          </cell>
          <cell r="G411" t="str">
            <v>3</v>
          </cell>
          <cell r="H411" t="str">
            <v>王强</v>
          </cell>
          <cell r="I411">
            <v>0</v>
          </cell>
          <cell r="J411">
            <v>0</v>
          </cell>
          <cell r="K411">
            <v>0</v>
          </cell>
          <cell r="L411">
            <v>1.5</v>
          </cell>
          <cell r="M411">
            <v>0</v>
          </cell>
          <cell r="N411">
            <v>0</v>
          </cell>
        </row>
        <row r="412">
          <cell r="B412" t="str">
            <v>76</v>
          </cell>
          <cell r="E412" t="str">
            <v>7600012057</v>
          </cell>
          <cell r="F412" t="str">
            <v>高等学校第三方评估机制建设研究</v>
          </cell>
          <cell r="G412" t="str">
            <v>3</v>
          </cell>
          <cell r="H412" t="str">
            <v>王强</v>
          </cell>
          <cell r="I412">
            <v>0</v>
          </cell>
          <cell r="J412">
            <v>0</v>
          </cell>
          <cell r="K412">
            <v>0</v>
          </cell>
          <cell r="L412">
            <v>1.5</v>
          </cell>
          <cell r="M412">
            <v>0</v>
          </cell>
          <cell r="N412">
            <v>1.2</v>
          </cell>
        </row>
        <row r="413">
          <cell r="B413" t="str">
            <v>76</v>
          </cell>
          <cell r="E413" t="str">
            <v>7600012058</v>
          </cell>
          <cell r="F413" t="str">
            <v>微信公众平台在高校大数据环境下的应用研究</v>
          </cell>
          <cell r="G413" t="str">
            <v>3</v>
          </cell>
          <cell r="H413" t="str">
            <v>王强</v>
          </cell>
          <cell r="I413">
            <v>0</v>
          </cell>
          <cell r="J413">
            <v>0</v>
          </cell>
          <cell r="K413">
            <v>0</v>
          </cell>
          <cell r="L413">
            <v>1.5</v>
          </cell>
          <cell r="M413">
            <v>0</v>
          </cell>
          <cell r="N413">
            <v>0.19166</v>
          </cell>
        </row>
        <row r="414">
          <cell r="B414" t="str">
            <v>76</v>
          </cell>
          <cell r="E414" t="str">
            <v>7600012059</v>
          </cell>
          <cell r="F414" t="str">
            <v>中国对外投资企业转让定价策略的理论与实证</v>
          </cell>
          <cell r="G414" t="str">
            <v>3</v>
          </cell>
          <cell r="H414" t="str">
            <v>王强</v>
          </cell>
          <cell r="I414">
            <v>0</v>
          </cell>
          <cell r="J414">
            <v>0</v>
          </cell>
          <cell r="K414">
            <v>0</v>
          </cell>
          <cell r="L414">
            <v>1.5</v>
          </cell>
          <cell r="M414">
            <v>0</v>
          </cell>
          <cell r="N414">
            <v>0</v>
          </cell>
        </row>
        <row r="415">
          <cell r="B415" t="str">
            <v>76</v>
          </cell>
          <cell r="E415" t="str">
            <v>7600012060</v>
          </cell>
          <cell r="F415" t="str">
            <v>人民币、企业生产率与对外直接投资</v>
          </cell>
          <cell r="G415" t="str">
            <v>3</v>
          </cell>
          <cell r="H415" t="str">
            <v>王强</v>
          </cell>
          <cell r="I415">
            <v>0</v>
          </cell>
          <cell r="J415">
            <v>0</v>
          </cell>
          <cell r="K415">
            <v>0</v>
          </cell>
          <cell r="L415">
            <v>1.5</v>
          </cell>
          <cell r="M415">
            <v>0</v>
          </cell>
          <cell r="N415">
            <v>0</v>
          </cell>
        </row>
        <row r="416">
          <cell r="B416" t="str">
            <v>76</v>
          </cell>
          <cell r="E416" t="str">
            <v>7600012061</v>
          </cell>
          <cell r="F416" t="str">
            <v>中国企业“走出去”之虚拟团队的构建及管理</v>
          </cell>
          <cell r="G416" t="str">
            <v>3</v>
          </cell>
          <cell r="H416" t="str">
            <v>王强</v>
          </cell>
          <cell r="I416">
            <v>0</v>
          </cell>
          <cell r="J416">
            <v>0</v>
          </cell>
          <cell r="K416">
            <v>0</v>
          </cell>
          <cell r="L416">
            <v>1.5</v>
          </cell>
          <cell r="M416">
            <v>0</v>
          </cell>
          <cell r="N416">
            <v>0.21160000000000001</v>
          </cell>
        </row>
        <row r="417">
          <cell r="B417" t="str">
            <v>76</v>
          </cell>
          <cell r="E417" t="str">
            <v>7600012062</v>
          </cell>
          <cell r="F417" t="str">
            <v>公私合作视角下的城乡居民大病保险供给模式</v>
          </cell>
          <cell r="G417" t="str">
            <v>3</v>
          </cell>
          <cell r="H417" t="str">
            <v>王强</v>
          </cell>
          <cell r="I417">
            <v>0</v>
          </cell>
          <cell r="J417">
            <v>0</v>
          </cell>
          <cell r="K417">
            <v>0</v>
          </cell>
          <cell r="L417">
            <v>1.5</v>
          </cell>
          <cell r="M417">
            <v>0</v>
          </cell>
          <cell r="N417">
            <v>0.9</v>
          </cell>
        </row>
        <row r="418">
          <cell r="B418" t="str">
            <v>76</v>
          </cell>
          <cell r="E418" t="str">
            <v>7600012063</v>
          </cell>
          <cell r="F418" t="str">
            <v>当前中国国家治理中的意识形态碎片化问题研</v>
          </cell>
          <cell r="G418" t="str">
            <v>3</v>
          </cell>
          <cell r="H418" t="str">
            <v>王强</v>
          </cell>
          <cell r="I418">
            <v>0</v>
          </cell>
          <cell r="J418">
            <v>0</v>
          </cell>
          <cell r="K418">
            <v>0</v>
          </cell>
          <cell r="L418">
            <v>1.5</v>
          </cell>
          <cell r="M418">
            <v>0</v>
          </cell>
          <cell r="N418">
            <v>1.1057999999999999</v>
          </cell>
        </row>
        <row r="419">
          <cell r="B419" t="str">
            <v>76</v>
          </cell>
          <cell r="E419" t="str">
            <v>7600012064</v>
          </cell>
          <cell r="F419" t="str">
            <v>功能训练对大学生体适能促进模式研究</v>
          </cell>
          <cell r="G419" t="str">
            <v>3</v>
          </cell>
          <cell r="H419" t="str">
            <v>王强</v>
          </cell>
          <cell r="I419">
            <v>0</v>
          </cell>
          <cell r="J419">
            <v>0</v>
          </cell>
          <cell r="K419">
            <v>0</v>
          </cell>
          <cell r="L419">
            <v>1.5</v>
          </cell>
          <cell r="M419">
            <v>0</v>
          </cell>
          <cell r="N419">
            <v>0</v>
          </cell>
        </row>
        <row r="420">
          <cell r="B420" t="str">
            <v>76</v>
          </cell>
          <cell r="E420" t="str">
            <v>7600012065</v>
          </cell>
          <cell r="F420" t="str">
            <v>非参数分位数回归模型中变点问题研究</v>
          </cell>
          <cell r="G420" t="str">
            <v>3</v>
          </cell>
          <cell r="H420" t="str">
            <v>王强</v>
          </cell>
          <cell r="I420">
            <v>0</v>
          </cell>
          <cell r="J420">
            <v>0</v>
          </cell>
          <cell r="K420">
            <v>0</v>
          </cell>
          <cell r="L420">
            <v>1.5</v>
          </cell>
          <cell r="M420">
            <v>0</v>
          </cell>
          <cell r="N420">
            <v>0</v>
          </cell>
        </row>
        <row r="421">
          <cell r="B421" t="str">
            <v>76</v>
          </cell>
          <cell r="E421" t="str">
            <v>7600012066</v>
          </cell>
          <cell r="F421" t="str">
            <v>文学媒介及其对人的塑造功能研究</v>
          </cell>
          <cell r="G421" t="str">
            <v>3</v>
          </cell>
          <cell r="H421" t="str">
            <v>王强</v>
          </cell>
          <cell r="I421">
            <v>0</v>
          </cell>
          <cell r="J421">
            <v>0</v>
          </cell>
          <cell r="K421">
            <v>0</v>
          </cell>
          <cell r="L421">
            <v>1.5</v>
          </cell>
          <cell r="M421">
            <v>0</v>
          </cell>
          <cell r="N421">
            <v>0</v>
          </cell>
        </row>
        <row r="422">
          <cell r="B422" t="str">
            <v>74</v>
          </cell>
          <cell r="E422" t="str">
            <v>740601</v>
          </cell>
          <cell r="F422" t="str">
            <v>捐赠专项经费</v>
          </cell>
          <cell r="G422" t="str">
            <v>1</v>
          </cell>
          <cell r="H422" t="str">
            <v>张新民</v>
          </cell>
          <cell r="I422">
            <v>0</v>
          </cell>
          <cell r="J422">
            <v>0</v>
          </cell>
          <cell r="K422">
            <v>0</v>
          </cell>
          <cell r="L422">
            <v>38.387518</v>
          </cell>
          <cell r="M422">
            <v>0</v>
          </cell>
          <cell r="N422">
            <v>0</v>
          </cell>
        </row>
        <row r="423">
          <cell r="B423" t="str">
            <v>72</v>
          </cell>
          <cell r="E423" t="str">
            <v>720001</v>
          </cell>
          <cell r="F423" t="str">
            <v>教育部精品课程建设</v>
          </cell>
          <cell r="G423" t="str">
            <v>1</v>
          </cell>
          <cell r="H423" t="str">
            <v>王健</v>
          </cell>
          <cell r="I423">
            <v>1.19</v>
          </cell>
          <cell r="J423">
            <v>0</v>
          </cell>
          <cell r="K423">
            <v>1.19</v>
          </cell>
          <cell r="L423">
            <v>0</v>
          </cell>
          <cell r="M423">
            <v>0</v>
          </cell>
          <cell r="N423">
            <v>0</v>
          </cell>
        </row>
        <row r="424">
          <cell r="B424" t="str">
            <v>74</v>
          </cell>
          <cell r="E424" t="str">
            <v>74080011</v>
          </cell>
          <cell r="F424" t="str">
            <v>特色专业－非通用语种群</v>
          </cell>
          <cell r="G424" t="str">
            <v>2</v>
          </cell>
          <cell r="H424" t="str">
            <v>徐永彬</v>
          </cell>
          <cell r="I424">
            <v>1.0295E-2</v>
          </cell>
          <cell r="J424">
            <v>0</v>
          </cell>
          <cell r="K424">
            <v>1.0295E-2</v>
          </cell>
          <cell r="L424">
            <v>0</v>
          </cell>
          <cell r="M424">
            <v>0</v>
          </cell>
          <cell r="N424">
            <v>0</v>
          </cell>
        </row>
        <row r="425">
          <cell r="B425" t="str">
            <v>74</v>
          </cell>
          <cell r="E425" t="str">
            <v>74080015</v>
          </cell>
          <cell r="F425" t="str">
            <v>特色专业－国际经济贸易</v>
          </cell>
          <cell r="G425" t="str">
            <v>2</v>
          </cell>
          <cell r="H425" t="str">
            <v>赵忠秀</v>
          </cell>
          <cell r="I425">
            <v>18.02</v>
          </cell>
          <cell r="J425">
            <v>0</v>
          </cell>
          <cell r="K425">
            <v>18.02</v>
          </cell>
          <cell r="L425">
            <v>0</v>
          </cell>
          <cell r="M425">
            <v>0</v>
          </cell>
          <cell r="N425">
            <v>1.1499999999999999</v>
          </cell>
        </row>
        <row r="426">
          <cell r="B426" t="str">
            <v>74</v>
          </cell>
          <cell r="E426" t="str">
            <v>74080031</v>
          </cell>
          <cell r="F426" t="str">
            <v>教学团队－商务英语</v>
          </cell>
          <cell r="G426" t="str">
            <v>2</v>
          </cell>
          <cell r="H426" t="str">
            <v>王立非</v>
          </cell>
          <cell r="I426">
            <v>0.161243</v>
          </cell>
          <cell r="J426">
            <v>0</v>
          </cell>
          <cell r="K426">
            <v>0.161243</v>
          </cell>
          <cell r="L426">
            <v>0</v>
          </cell>
          <cell r="M426">
            <v>0</v>
          </cell>
          <cell r="N426">
            <v>0</v>
          </cell>
        </row>
        <row r="427">
          <cell r="B427" t="str">
            <v>74</v>
          </cell>
          <cell r="E427" t="str">
            <v>74080033</v>
          </cell>
          <cell r="F427" t="str">
            <v>双语教学课程－国际贸易</v>
          </cell>
          <cell r="G427" t="str">
            <v>2</v>
          </cell>
          <cell r="H427" t="str">
            <v>林桂军</v>
          </cell>
          <cell r="I427">
            <v>9.5</v>
          </cell>
          <cell r="J427">
            <v>0</v>
          </cell>
          <cell r="K427">
            <v>9.5</v>
          </cell>
          <cell r="L427">
            <v>0</v>
          </cell>
          <cell r="M427">
            <v>0</v>
          </cell>
          <cell r="N427">
            <v>5.2206769999999993</v>
          </cell>
        </row>
        <row r="428">
          <cell r="B428" t="str">
            <v>74</v>
          </cell>
          <cell r="E428" t="str">
            <v>74080035</v>
          </cell>
          <cell r="F428" t="str">
            <v>精品课程－商务英语学作</v>
          </cell>
          <cell r="G428" t="str">
            <v>2</v>
          </cell>
          <cell r="H428" t="str">
            <v>常玉田</v>
          </cell>
          <cell r="I428">
            <v>0.47701400000000005</v>
          </cell>
          <cell r="J428">
            <v>0</v>
          </cell>
          <cell r="K428">
            <v>0.47701400000000005</v>
          </cell>
          <cell r="L428">
            <v>0</v>
          </cell>
          <cell r="M428">
            <v>0</v>
          </cell>
          <cell r="N428">
            <v>0.47699999999999998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>
      <selection activeCell="P23" sqref="P23"/>
    </sheetView>
  </sheetViews>
  <sheetFormatPr defaultRowHeight="20.25" customHeight="1"/>
  <cols>
    <col min="1" max="1" width="4.125" style="37" customWidth="1"/>
    <col min="3" max="3" width="32.625" customWidth="1"/>
    <col min="4" max="4" width="6.125" customWidth="1"/>
    <col min="5" max="5" width="10.875" bestFit="1" customWidth="1"/>
    <col min="6" max="6" width="8.625" customWidth="1"/>
    <col min="7" max="7" width="10.875" bestFit="1" customWidth="1"/>
    <col min="8" max="8" width="7.125" bestFit="1" customWidth="1"/>
    <col min="9" max="9" width="7.75" style="38" customWidth="1"/>
  </cols>
  <sheetData>
    <row r="1" spans="1:10" ht="34.5" customHeight="1">
      <c r="A1" s="39" t="s">
        <v>73</v>
      </c>
      <c r="B1" s="39"/>
      <c r="C1" s="39"/>
      <c r="D1" s="39"/>
      <c r="E1" s="39"/>
      <c r="F1" s="39"/>
      <c r="G1" s="39"/>
      <c r="H1" s="39"/>
      <c r="I1" s="39"/>
    </row>
    <row r="2" spans="1:10" s="5" customFormat="1" ht="20.25" customHeight="1" thickBot="1">
      <c r="A2" s="1"/>
      <c r="B2" s="1"/>
      <c r="C2" s="2"/>
      <c r="D2" s="2"/>
      <c r="E2" s="2"/>
      <c r="F2" s="3"/>
      <c r="G2" s="3"/>
      <c r="H2" s="3"/>
      <c r="I2" s="4" t="s">
        <v>74</v>
      </c>
    </row>
    <row r="3" spans="1:10" s="5" customFormat="1" ht="24.75" customHeight="1" thickBot="1">
      <c r="A3" s="6" t="s">
        <v>0</v>
      </c>
      <c r="B3" s="7" t="s">
        <v>75</v>
      </c>
      <c r="C3" s="7" t="s">
        <v>1</v>
      </c>
      <c r="D3" s="7" t="s">
        <v>2</v>
      </c>
      <c r="E3" s="7" t="s">
        <v>3</v>
      </c>
      <c r="F3" s="8" t="s">
        <v>76</v>
      </c>
      <c r="G3" s="9" t="s">
        <v>4</v>
      </c>
      <c r="H3" s="9" t="s">
        <v>5</v>
      </c>
      <c r="I3" s="10" t="s">
        <v>6</v>
      </c>
    </row>
    <row r="4" spans="1:10" s="20" customFormat="1" ht="20.25" customHeight="1">
      <c r="A4" s="11" t="s">
        <v>7</v>
      </c>
      <c r="B4" s="12">
        <v>760001</v>
      </c>
      <c r="C4" s="13" t="s">
        <v>8</v>
      </c>
      <c r="D4" s="14" t="s">
        <v>77</v>
      </c>
      <c r="E4" s="15">
        <v>1860</v>
      </c>
      <c r="F4" s="16">
        <f>SUMIF([1]源!B2:B500,76,[1]源!N2:N500)</f>
        <v>116.04103899999998</v>
      </c>
      <c r="G4" s="17">
        <f>E4-F4</f>
        <v>1743.958961</v>
      </c>
      <c r="H4" s="18">
        <f>IF(ISERROR(F4/E4)," ",F4/E4)</f>
        <v>6.2387655376344074E-2</v>
      </c>
      <c r="I4" s="19"/>
    </row>
    <row r="5" spans="1:10" s="5" customFormat="1" ht="20.25" customHeight="1">
      <c r="A5" s="21" t="s">
        <v>78</v>
      </c>
      <c r="B5" s="22"/>
      <c r="C5" s="23" t="s">
        <v>9</v>
      </c>
      <c r="D5" s="23"/>
      <c r="E5" s="24">
        <f>SUM(E6:E29)</f>
        <v>9965.7153799999996</v>
      </c>
      <c r="F5" s="24">
        <f>SUM(F6:F29)</f>
        <v>702.32531200000005</v>
      </c>
      <c r="G5" s="24">
        <f>SUM(G6:G29)</f>
        <v>9263.3900680000006</v>
      </c>
      <c r="H5" s="25">
        <f>IF(ISERROR(F5/E5)," ",F5/E5)</f>
        <v>7.0474149142316769E-2</v>
      </c>
      <c r="I5" s="26"/>
    </row>
    <row r="6" spans="1:10" ht="20.25" customHeight="1">
      <c r="A6" s="27">
        <v>1</v>
      </c>
      <c r="B6" s="28" t="s">
        <v>10</v>
      </c>
      <c r="C6" s="28" t="s">
        <v>11</v>
      </c>
      <c r="D6" s="28" t="s">
        <v>12</v>
      </c>
      <c r="E6" s="29">
        <v>371.24766600000004</v>
      </c>
      <c r="F6" s="29">
        <f>VLOOKUP(B6,[1]源!$E$2:$N$500,10,FALSE)</f>
        <v>66.859250000000003</v>
      </c>
      <c r="G6" s="29">
        <f>E6-F6</f>
        <v>304.38841600000001</v>
      </c>
      <c r="H6" s="30">
        <f>IF(ISERROR(F6/E6)," ",F6/E6)</f>
        <v>0.18009338811573833</v>
      </c>
      <c r="I6" s="31" t="s">
        <v>79</v>
      </c>
      <c r="J6" s="32"/>
    </row>
    <row r="7" spans="1:10" ht="20.25" customHeight="1">
      <c r="A7" s="27">
        <v>2</v>
      </c>
      <c r="B7" s="28" t="s">
        <v>13</v>
      </c>
      <c r="C7" s="28" t="s">
        <v>14</v>
      </c>
      <c r="D7" s="28" t="s">
        <v>15</v>
      </c>
      <c r="E7" s="29">
        <v>132.60754299999999</v>
      </c>
      <c r="F7" s="29">
        <f>VLOOKUP(B7,[1]源!$E$2:$N$500,10,FALSE)</f>
        <v>132.60754299999999</v>
      </c>
      <c r="G7" s="29">
        <f t="shared" ref="G7:G29" si="0">E7-F7</f>
        <v>0</v>
      </c>
      <c r="H7" s="30">
        <f t="shared" ref="H7:H29" si="1">IF(ISERROR(F7/E7)," ",F7/E7)</f>
        <v>1</v>
      </c>
      <c r="I7" s="31" t="s">
        <v>79</v>
      </c>
    </row>
    <row r="8" spans="1:10" ht="20.25" customHeight="1">
      <c r="A8" s="27">
        <v>3</v>
      </c>
      <c r="B8" s="28" t="s">
        <v>16</v>
      </c>
      <c r="C8" s="28" t="s">
        <v>17</v>
      </c>
      <c r="D8" s="28" t="s">
        <v>18</v>
      </c>
      <c r="E8" s="29">
        <v>54</v>
      </c>
      <c r="F8" s="29">
        <f>VLOOKUP(B8,[1]源!$E$2:$N$500,10,FALSE)</f>
        <v>24.5</v>
      </c>
      <c r="G8" s="29">
        <f t="shared" si="0"/>
        <v>29.5</v>
      </c>
      <c r="H8" s="30">
        <f t="shared" si="1"/>
        <v>0.45370370370370372</v>
      </c>
      <c r="I8" s="31" t="s">
        <v>79</v>
      </c>
    </row>
    <row r="9" spans="1:10" ht="20.25" customHeight="1">
      <c r="A9" s="27">
        <v>4</v>
      </c>
      <c r="B9" s="28" t="s">
        <v>19</v>
      </c>
      <c r="C9" s="28" t="s">
        <v>20</v>
      </c>
      <c r="D9" s="28" t="s">
        <v>21</v>
      </c>
      <c r="E9" s="29">
        <v>20.399999999999999</v>
      </c>
      <c r="F9" s="29">
        <f>VLOOKUP(B9,[1]源!$E$2:$N$500,10,FALSE)</f>
        <v>0</v>
      </c>
      <c r="G9" s="29">
        <f t="shared" si="0"/>
        <v>20.399999999999999</v>
      </c>
      <c r="H9" s="30">
        <f t="shared" si="1"/>
        <v>0</v>
      </c>
      <c r="I9" s="31" t="s">
        <v>79</v>
      </c>
    </row>
    <row r="10" spans="1:10" ht="20.25" customHeight="1">
      <c r="A10" s="27">
        <v>5</v>
      </c>
      <c r="B10" s="28" t="s">
        <v>22</v>
      </c>
      <c r="C10" s="28" t="s">
        <v>23</v>
      </c>
      <c r="D10" s="28" t="s">
        <v>18</v>
      </c>
      <c r="E10" s="29">
        <v>387.460171</v>
      </c>
      <c r="F10" s="29">
        <f>VLOOKUP(B10,[1]源!$E$2:$N$500,10,FALSE)</f>
        <v>193.84039999999999</v>
      </c>
      <c r="G10" s="29">
        <f t="shared" si="0"/>
        <v>193.61977100000001</v>
      </c>
      <c r="H10" s="30">
        <f t="shared" si="1"/>
        <v>0.50028471184461432</v>
      </c>
      <c r="I10" s="31" t="s">
        <v>79</v>
      </c>
    </row>
    <row r="11" spans="1:10" ht="20.25" customHeight="1">
      <c r="A11" s="27">
        <v>6</v>
      </c>
      <c r="B11" s="28" t="s">
        <v>24</v>
      </c>
      <c r="C11" s="28" t="s">
        <v>25</v>
      </c>
      <c r="D11" s="28" t="s">
        <v>18</v>
      </c>
      <c r="E11" s="29">
        <v>252</v>
      </c>
      <c r="F11" s="29">
        <f>VLOOKUP(B11,[1]源!$E$2:$N$500,10,FALSE)</f>
        <v>0</v>
      </c>
      <c r="G11" s="29">
        <f t="shared" si="0"/>
        <v>252</v>
      </c>
      <c r="H11" s="30">
        <f t="shared" si="1"/>
        <v>0</v>
      </c>
      <c r="I11" s="31"/>
    </row>
    <row r="12" spans="1:10" ht="20.25" customHeight="1">
      <c r="A12" s="27">
        <v>7</v>
      </c>
      <c r="B12" s="28" t="s">
        <v>26</v>
      </c>
      <c r="C12" s="28" t="s">
        <v>27</v>
      </c>
      <c r="D12" s="28" t="s">
        <v>18</v>
      </c>
      <c r="E12" s="29">
        <v>432</v>
      </c>
      <c r="F12" s="29">
        <f>VLOOKUP(B12,[1]源!$E$2:$N$500,10,FALSE)</f>
        <v>4.8869210000000001</v>
      </c>
      <c r="G12" s="29">
        <f t="shared" si="0"/>
        <v>427.11307900000003</v>
      </c>
      <c r="H12" s="30">
        <f t="shared" si="1"/>
        <v>1.131231712962963E-2</v>
      </c>
      <c r="I12" s="31"/>
    </row>
    <row r="13" spans="1:10" ht="20.25" customHeight="1">
      <c r="A13" s="27">
        <v>8</v>
      </c>
      <c r="B13" s="28" t="s">
        <v>28</v>
      </c>
      <c r="C13" s="28" t="s">
        <v>29</v>
      </c>
      <c r="D13" s="28" t="s">
        <v>18</v>
      </c>
      <c r="E13" s="29">
        <v>378</v>
      </c>
      <c r="F13" s="29">
        <f>VLOOKUP(B13,[1]源!$E$2:$N$500,10,FALSE)</f>
        <v>1.42</v>
      </c>
      <c r="G13" s="29">
        <f t="shared" si="0"/>
        <v>376.58</v>
      </c>
      <c r="H13" s="30">
        <f t="shared" si="1"/>
        <v>3.7566137566137562E-3</v>
      </c>
      <c r="I13" s="31"/>
    </row>
    <row r="14" spans="1:10" ht="19.5" hidden="1" customHeight="1">
      <c r="A14" s="27">
        <v>9</v>
      </c>
      <c r="B14" s="40" t="s">
        <v>65</v>
      </c>
      <c r="C14" s="40" t="s">
        <v>66</v>
      </c>
      <c r="D14" s="40" t="s">
        <v>30</v>
      </c>
      <c r="E14" s="29">
        <v>171</v>
      </c>
      <c r="F14" s="29">
        <f>VLOOKUP(B14,[1]源!$E$2:$N$500,10,FALSE)</f>
        <v>0.4168</v>
      </c>
      <c r="G14" s="29">
        <f t="shared" si="0"/>
        <v>170.58320000000001</v>
      </c>
      <c r="H14" s="30">
        <f t="shared" si="1"/>
        <v>2.4374269005847955E-3</v>
      </c>
      <c r="I14" s="31"/>
    </row>
    <row r="15" spans="1:10" ht="22.5" hidden="1" customHeight="1">
      <c r="A15" s="27">
        <v>10</v>
      </c>
      <c r="B15" s="40" t="s">
        <v>67</v>
      </c>
      <c r="C15" s="40" t="s">
        <v>68</v>
      </c>
      <c r="D15" s="40" t="s">
        <v>69</v>
      </c>
      <c r="E15" s="29">
        <v>495</v>
      </c>
      <c r="F15" s="29">
        <f>VLOOKUP(B15,[1]源!$E$2:$N$500,10,FALSE)</f>
        <v>64.211494999999999</v>
      </c>
      <c r="G15" s="29">
        <f t="shared" si="0"/>
        <v>430.78850499999999</v>
      </c>
      <c r="H15" s="30">
        <f t="shared" si="1"/>
        <v>0.12972019191919193</v>
      </c>
      <c r="I15" s="31"/>
    </row>
    <row r="16" spans="1:10" ht="20.25" customHeight="1">
      <c r="A16" s="27">
        <v>9</v>
      </c>
      <c r="B16" s="28" t="s">
        <v>31</v>
      </c>
      <c r="C16" s="28" t="s">
        <v>32</v>
      </c>
      <c r="D16" s="28" t="s">
        <v>30</v>
      </c>
      <c r="E16" s="29">
        <v>144</v>
      </c>
      <c r="F16" s="29">
        <f>VLOOKUP(B16,[1]源!$E$2:$N$500,10,FALSE)</f>
        <v>0</v>
      </c>
      <c r="G16" s="29">
        <f t="shared" si="0"/>
        <v>144</v>
      </c>
      <c r="H16" s="30">
        <f t="shared" si="1"/>
        <v>0</v>
      </c>
      <c r="I16" s="33"/>
    </row>
    <row r="17" spans="1:9" ht="20.25" customHeight="1">
      <c r="A17" s="27">
        <v>10</v>
      </c>
      <c r="B17" s="28" t="s">
        <v>33</v>
      </c>
      <c r="C17" s="28" t="s">
        <v>34</v>
      </c>
      <c r="D17" s="28" t="s">
        <v>35</v>
      </c>
      <c r="E17" s="29">
        <v>459</v>
      </c>
      <c r="F17" s="29">
        <f>VLOOKUP(B17,[1]源!$E$2:$N$500,10,FALSE)</f>
        <v>0</v>
      </c>
      <c r="G17" s="29">
        <f t="shared" si="0"/>
        <v>459</v>
      </c>
      <c r="H17" s="30">
        <f t="shared" si="1"/>
        <v>0</v>
      </c>
      <c r="I17" s="31"/>
    </row>
    <row r="18" spans="1:9" ht="20.25" customHeight="1">
      <c r="A18" s="27">
        <v>11</v>
      </c>
      <c r="B18" s="28" t="s">
        <v>36</v>
      </c>
      <c r="C18" s="28" t="s">
        <v>37</v>
      </c>
      <c r="D18" s="28" t="s">
        <v>15</v>
      </c>
      <c r="E18" s="29">
        <v>891</v>
      </c>
      <c r="F18" s="29">
        <f>VLOOKUP(B18,[1]源!$E$2:$N$500,10,FALSE)</f>
        <v>0.35745700000000002</v>
      </c>
      <c r="G18" s="29">
        <f t="shared" si="0"/>
        <v>890.64254300000005</v>
      </c>
      <c r="H18" s="30">
        <f t="shared" si="1"/>
        <v>4.0118630751964087E-4</v>
      </c>
      <c r="I18" s="31"/>
    </row>
    <row r="19" spans="1:9" ht="20.25" customHeight="1">
      <c r="A19" s="27">
        <v>12</v>
      </c>
      <c r="B19" s="28" t="s">
        <v>38</v>
      </c>
      <c r="C19" s="28" t="s">
        <v>39</v>
      </c>
      <c r="D19" s="28" t="s">
        <v>40</v>
      </c>
      <c r="E19" s="29">
        <v>1089</v>
      </c>
      <c r="F19" s="29">
        <f>VLOOKUP(B19,[1]源!$E$2:$N$500,10,FALSE)</f>
        <v>16.8</v>
      </c>
      <c r="G19" s="29">
        <f t="shared" si="0"/>
        <v>1072.2</v>
      </c>
      <c r="H19" s="30">
        <f t="shared" si="1"/>
        <v>1.5426997245179064E-2</v>
      </c>
      <c r="I19" s="33"/>
    </row>
    <row r="20" spans="1:9" ht="20.25" customHeight="1">
      <c r="A20" s="27">
        <v>13</v>
      </c>
      <c r="B20" s="28" t="s">
        <v>41</v>
      </c>
      <c r="C20" s="28" t="s">
        <v>42</v>
      </c>
      <c r="D20" s="28" t="s">
        <v>40</v>
      </c>
      <c r="E20" s="29">
        <v>783</v>
      </c>
      <c r="F20" s="29">
        <f>VLOOKUP(B20,[1]源!$E$2:$N$500,10,FALSE)</f>
        <v>0</v>
      </c>
      <c r="G20" s="29">
        <f t="shared" si="0"/>
        <v>783</v>
      </c>
      <c r="H20" s="30">
        <f t="shared" si="1"/>
        <v>0</v>
      </c>
      <c r="I20" s="31"/>
    </row>
    <row r="21" spans="1:9" ht="20.25" customHeight="1">
      <c r="A21" s="27">
        <v>14</v>
      </c>
      <c r="B21" s="28" t="s">
        <v>43</v>
      </c>
      <c r="C21" s="28" t="s">
        <v>44</v>
      </c>
      <c r="D21" s="28" t="s">
        <v>40</v>
      </c>
      <c r="E21" s="29">
        <v>1350</v>
      </c>
      <c r="F21" s="29">
        <f>VLOOKUP(B21,[1]源!$E$2:$N$500,10,FALSE)</f>
        <v>0</v>
      </c>
      <c r="G21" s="29">
        <f t="shared" si="0"/>
        <v>1350</v>
      </c>
      <c r="H21" s="30">
        <f t="shared" si="1"/>
        <v>0</v>
      </c>
      <c r="I21" s="33"/>
    </row>
    <row r="22" spans="1:9" ht="20.25" customHeight="1">
      <c r="A22" s="27">
        <v>15</v>
      </c>
      <c r="B22" s="28" t="s">
        <v>45</v>
      </c>
      <c r="C22" s="28" t="s">
        <v>46</v>
      </c>
      <c r="D22" s="28" t="s">
        <v>47</v>
      </c>
      <c r="E22" s="29">
        <v>297</v>
      </c>
      <c r="F22" s="29">
        <f>VLOOKUP(B22,[1]源!$E$2:$N$500,10,FALSE)</f>
        <v>0</v>
      </c>
      <c r="G22" s="29">
        <f t="shared" si="0"/>
        <v>297</v>
      </c>
      <c r="H22" s="30">
        <f t="shared" si="1"/>
        <v>0</v>
      </c>
      <c r="I22" s="33"/>
    </row>
    <row r="23" spans="1:9" ht="20.25" customHeight="1">
      <c r="A23" s="27">
        <v>16</v>
      </c>
      <c r="B23" s="28" t="s">
        <v>48</v>
      </c>
      <c r="C23" s="28" t="s">
        <v>49</v>
      </c>
      <c r="D23" s="28" t="s">
        <v>50</v>
      </c>
      <c r="E23" s="29">
        <v>81</v>
      </c>
      <c r="F23" s="29">
        <f>VLOOKUP(B23,[1]源!$E$2:$N$500,10,FALSE)</f>
        <v>0</v>
      </c>
      <c r="G23" s="29">
        <f t="shared" si="0"/>
        <v>81</v>
      </c>
      <c r="H23" s="30">
        <f t="shared" si="1"/>
        <v>0</v>
      </c>
      <c r="I23" s="31"/>
    </row>
    <row r="24" spans="1:9" ht="20.25" customHeight="1">
      <c r="A24" s="27">
        <v>17</v>
      </c>
      <c r="B24" s="28" t="s">
        <v>51</v>
      </c>
      <c r="C24" s="28" t="s">
        <v>52</v>
      </c>
      <c r="D24" s="28" t="s">
        <v>53</v>
      </c>
      <c r="E24" s="29">
        <v>396</v>
      </c>
      <c r="F24" s="29">
        <f>VLOOKUP(B24,[1]源!$E$2:$N$500,10,FALSE)</f>
        <v>0</v>
      </c>
      <c r="G24" s="29">
        <f t="shared" si="0"/>
        <v>396</v>
      </c>
      <c r="H24" s="30">
        <f t="shared" si="1"/>
        <v>0</v>
      </c>
      <c r="I24" s="31"/>
    </row>
    <row r="25" spans="1:9" ht="20.25" customHeight="1">
      <c r="A25" s="27">
        <v>18</v>
      </c>
      <c r="B25" s="28" t="s">
        <v>54</v>
      </c>
      <c r="C25" s="28" t="s">
        <v>55</v>
      </c>
      <c r="D25" s="28" t="s">
        <v>56</v>
      </c>
      <c r="E25" s="29">
        <v>72</v>
      </c>
      <c r="F25" s="29">
        <f>VLOOKUP(B25,[1]源!$E$2:$N$500,10,FALSE)</f>
        <v>0</v>
      </c>
      <c r="G25" s="29">
        <f t="shared" si="0"/>
        <v>72</v>
      </c>
      <c r="H25" s="30">
        <f t="shared" si="1"/>
        <v>0</v>
      </c>
      <c r="I25" s="31"/>
    </row>
    <row r="26" spans="1:9" ht="20.25" customHeight="1">
      <c r="A26" s="27">
        <v>19</v>
      </c>
      <c r="B26" s="28" t="s">
        <v>57</v>
      </c>
      <c r="C26" s="28" t="s">
        <v>58</v>
      </c>
      <c r="D26" s="28" t="s">
        <v>12</v>
      </c>
      <c r="E26" s="29">
        <v>117</v>
      </c>
      <c r="F26" s="29">
        <f>VLOOKUP(B26,[1]源!$E$2:$N$500,10,FALSE)</f>
        <v>0</v>
      </c>
      <c r="G26" s="29">
        <f t="shared" si="0"/>
        <v>117</v>
      </c>
      <c r="H26" s="30">
        <f t="shared" si="1"/>
        <v>0</v>
      </c>
      <c r="I26" s="31"/>
    </row>
    <row r="27" spans="1:9" ht="20.25" customHeight="1">
      <c r="A27" s="27">
        <v>20</v>
      </c>
      <c r="B27" s="28" t="s">
        <v>59</v>
      </c>
      <c r="C27" s="28" t="s">
        <v>60</v>
      </c>
      <c r="D27" s="28" t="s">
        <v>61</v>
      </c>
      <c r="E27" s="29">
        <v>297</v>
      </c>
      <c r="F27" s="29">
        <f>VLOOKUP(B27,[1]源!$E$2:$N$500,10,FALSE)</f>
        <v>0</v>
      </c>
      <c r="G27" s="29">
        <f t="shared" si="0"/>
        <v>297</v>
      </c>
      <c r="H27" s="30">
        <f t="shared" si="1"/>
        <v>0</v>
      </c>
      <c r="I27" s="31"/>
    </row>
    <row r="28" spans="1:9" ht="20.25" customHeight="1">
      <c r="A28" s="27">
        <v>21</v>
      </c>
      <c r="B28" s="28" t="s">
        <v>62</v>
      </c>
      <c r="C28" s="28" t="s">
        <v>63</v>
      </c>
      <c r="D28" s="28" t="s">
        <v>40</v>
      </c>
      <c r="E28" s="29">
        <v>396</v>
      </c>
      <c r="F28" s="29">
        <f>VLOOKUP(B28,[1]源!$E$2:$N$500,10,FALSE)</f>
        <v>0</v>
      </c>
      <c r="G28" s="29">
        <f t="shared" si="0"/>
        <v>396</v>
      </c>
      <c r="H28" s="30">
        <f t="shared" si="1"/>
        <v>0</v>
      </c>
      <c r="I28" s="31"/>
    </row>
    <row r="29" spans="1:9" ht="16.5" hidden="1" customHeight="1" thickBot="1">
      <c r="A29" s="27">
        <v>24</v>
      </c>
      <c r="B29" s="41" t="s">
        <v>70</v>
      </c>
      <c r="C29" s="41" t="s">
        <v>71</v>
      </c>
      <c r="D29" s="41" t="s">
        <v>72</v>
      </c>
      <c r="E29" s="42">
        <v>900</v>
      </c>
      <c r="F29" s="42">
        <f>VLOOKUP(B29,[1]源!$E$2:$N$500,10,FALSE)</f>
        <v>196.42544599999999</v>
      </c>
      <c r="G29" s="42">
        <f t="shared" si="0"/>
        <v>703.57455400000003</v>
      </c>
      <c r="H29" s="43">
        <f t="shared" si="1"/>
        <v>0.21825049555555553</v>
      </c>
      <c r="I29" s="44"/>
    </row>
    <row r="30" spans="1:9" ht="20.25" customHeight="1">
      <c r="A30" s="34" t="s">
        <v>64</v>
      </c>
      <c r="B30" s="34"/>
      <c r="C30" s="35">
        <f ca="1">TODAY()</f>
        <v>42142</v>
      </c>
      <c r="D30" s="34"/>
      <c r="E30" s="34"/>
      <c r="F30" s="34"/>
      <c r="G30" s="34"/>
      <c r="H30" s="34"/>
      <c r="I30" s="36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2015-05-18T03:22:49Z</dcterms:modified>
</cp:coreProperties>
</file>